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morales\Desktop\Planes institucionales 2025\"/>
    </mc:Choice>
  </mc:AlternateContent>
  <bookViews>
    <workbookView xWindow="0" yWindow="0" windowWidth="28800" windowHeight="12330" tabRatio="584"/>
  </bookViews>
  <sheets>
    <sheet name="Plan de Mejora SST" sheetId="5" r:id="rId1"/>
  </sheets>
  <definedNames>
    <definedName name="_xlnm._FilterDatabase" localSheetId="0" hidden="1">'Plan de Mejora SST'!$E$1:$E$122</definedName>
    <definedName name="_xlnm.Print_Area" localSheetId="0">'Plan de Mejora SST'!$A$1:$U$126</definedName>
    <definedName name="_xlnm.Print_Titles" localSheetId="0">'Plan de Mejora SST'!$1:$3</definedName>
  </definedNames>
  <calcPr calcId="162913"/>
</workbook>
</file>

<file path=xl/calcChain.xml><?xml version="1.0" encoding="utf-8"?>
<calcChain xmlns="http://schemas.openxmlformats.org/spreadsheetml/2006/main">
  <c r="R13" i="5" l="1"/>
  <c r="R15" i="5"/>
  <c r="R17" i="5"/>
  <c r="R19" i="5"/>
  <c r="R21" i="5"/>
  <c r="R23" i="5"/>
  <c r="R25" i="5"/>
  <c r="R27" i="5"/>
  <c r="R29" i="5"/>
  <c r="R31" i="5"/>
  <c r="R33" i="5"/>
  <c r="R35" i="5"/>
  <c r="R37" i="5"/>
  <c r="R39" i="5"/>
  <c r="R41" i="5"/>
  <c r="R43" i="5"/>
  <c r="R45" i="5"/>
  <c r="R47" i="5"/>
  <c r="R49" i="5"/>
  <c r="R51" i="5"/>
  <c r="R53" i="5"/>
  <c r="R55" i="5"/>
  <c r="R57" i="5"/>
  <c r="R59" i="5"/>
  <c r="R61" i="5"/>
  <c r="R63" i="5"/>
  <c r="R65" i="5"/>
  <c r="R67" i="5"/>
  <c r="R69" i="5"/>
  <c r="R71" i="5"/>
  <c r="R73" i="5"/>
  <c r="R75" i="5"/>
  <c r="R77" i="5"/>
  <c r="R79" i="5"/>
  <c r="R81" i="5"/>
  <c r="R83" i="5"/>
  <c r="R85" i="5"/>
  <c r="R87" i="5"/>
  <c r="R89" i="5"/>
  <c r="R11" i="5"/>
  <c r="M91" i="5" l="1"/>
  <c r="G91" i="5"/>
  <c r="H91" i="5"/>
  <c r="I91" i="5"/>
  <c r="J91" i="5"/>
  <c r="K91" i="5"/>
  <c r="L91" i="5"/>
  <c r="N91" i="5"/>
  <c r="O91" i="5"/>
  <c r="P91" i="5"/>
  <c r="Q91" i="5"/>
  <c r="I92" i="5" l="1"/>
  <c r="H92" i="5"/>
  <c r="G92" i="5"/>
  <c r="P92" i="5" l="1"/>
  <c r="P103" i="5" s="1"/>
  <c r="G102" i="5"/>
  <c r="H102" i="5"/>
  <c r="I102" i="5"/>
  <c r="J102" i="5"/>
  <c r="K102" i="5"/>
  <c r="L102" i="5"/>
  <c r="M102" i="5"/>
  <c r="N102" i="5"/>
  <c r="O102" i="5"/>
  <c r="O104" i="5" s="1"/>
  <c r="P102" i="5"/>
  <c r="Q102" i="5"/>
  <c r="G103" i="5"/>
  <c r="H103" i="5"/>
  <c r="I103" i="5"/>
  <c r="J92" i="5"/>
  <c r="J103" i="5" s="1"/>
  <c r="K92" i="5"/>
  <c r="K103" i="5" s="1"/>
  <c r="L92" i="5"/>
  <c r="L103" i="5" s="1"/>
  <c r="M92" i="5"/>
  <c r="M103" i="5" s="1"/>
  <c r="N92" i="5"/>
  <c r="N103" i="5" s="1"/>
  <c r="O92" i="5"/>
  <c r="O103" i="5" s="1"/>
  <c r="Q92" i="5"/>
  <c r="Q103" i="5" s="1"/>
  <c r="F92" i="5"/>
  <c r="F103" i="5" s="1"/>
  <c r="F91" i="5"/>
  <c r="F102" i="5" s="1"/>
  <c r="L104" i="5" l="1"/>
  <c r="J104" i="5"/>
  <c r="Q104" i="5"/>
  <c r="M104" i="5"/>
  <c r="I104" i="5"/>
  <c r="N104" i="5"/>
  <c r="H104" i="5"/>
  <c r="G104" i="5"/>
  <c r="P104" i="5"/>
  <c r="K104" i="5"/>
  <c r="R91" i="5"/>
  <c r="R92" i="5"/>
  <c r="R103" i="5"/>
  <c r="R102" i="5"/>
  <c r="F104" i="5"/>
  <c r="R104" i="5" l="1"/>
</calcChain>
</file>

<file path=xl/sharedStrings.xml><?xml version="1.0" encoding="utf-8"?>
<sst xmlns="http://schemas.openxmlformats.org/spreadsheetml/2006/main" count="307" uniqueCount="166">
  <si>
    <t>OBSERVACIONES</t>
  </si>
  <si>
    <t>ENE</t>
  </si>
  <si>
    <t>FEB</t>
  </si>
  <si>
    <t>MAR</t>
  </si>
  <si>
    <t>ABR</t>
  </si>
  <si>
    <t>MAY</t>
  </si>
  <si>
    <t>JUN</t>
  </si>
  <si>
    <t>JUL</t>
  </si>
  <si>
    <t>AGO</t>
  </si>
  <si>
    <t>SEP</t>
  </si>
  <si>
    <t>OCT</t>
  </si>
  <si>
    <t>NOV</t>
  </si>
  <si>
    <t>DIC</t>
  </si>
  <si>
    <t>TOTAL</t>
  </si>
  <si>
    <t>TIPO DE RECURSOS</t>
  </si>
  <si>
    <t>DETALLE</t>
  </si>
  <si>
    <t>EVIDENCIAS</t>
  </si>
  <si>
    <t>ETAPA</t>
  </si>
  <si>
    <t>ACTIVIDAD A DESARROLLAR</t>
  </si>
  <si>
    <t>% Cumplimiento actividad/fase</t>
  </si>
  <si>
    <t xml:space="preserve">RESPONSABLE (s) </t>
  </si>
  <si>
    <t>TOTAL PROGRAMADO</t>
  </si>
  <si>
    <t>TOTAL EJECUTADO</t>
  </si>
  <si>
    <t>5. RECURSOS ASIGNADOS</t>
  </si>
  <si>
    <t>VARIABLES</t>
  </si>
  <si>
    <t>FORMULA</t>
  </si>
  <si>
    <t>ACTIVIDADES EJECUTADAS</t>
  </si>
  <si>
    <t>RESULTADO</t>
  </si>
  <si>
    <t>META</t>
  </si>
  <si>
    <t>ACTIVIDADES A DESARROLLAR</t>
  </si>
  <si>
    <t>HUMANOS</t>
  </si>
  <si>
    <t>LOCATIVOS</t>
  </si>
  <si>
    <t>6. MEDICIÓN Y SEGUIMIENTO</t>
  </si>
  <si>
    <t xml:space="preserve">Item </t>
  </si>
  <si>
    <t>OBJETIVO</t>
  </si>
  <si>
    <t xml:space="preserve">Zonas cardioprotegida, extintores, camilla, silla de ruedas, tensiometro, oximetro, termometro, Sistema de Extinción, Sistema de Detección </t>
  </si>
  <si>
    <t>Computador</t>
  </si>
  <si>
    <t>Profesional con licencia en Seguridad y Salud en el Trabajo, brigada de emergencia, Copasst, Cocola</t>
  </si>
  <si>
    <r>
      <t xml:space="preserve">Cuando se cumpla se marca con 1, en </t>
    </r>
    <r>
      <rPr>
        <b/>
        <sz val="11"/>
        <color theme="1"/>
        <rFont val="Arial"/>
        <family val="2"/>
      </rPr>
      <t xml:space="preserve">P si es  (Planeado) o con </t>
    </r>
    <r>
      <rPr>
        <sz val="11"/>
        <color theme="1"/>
        <rFont val="Arial"/>
        <family val="2"/>
      </rPr>
      <t xml:space="preserve">1 si es </t>
    </r>
    <r>
      <rPr>
        <b/>
        <sz val="11"/>
        <color theme="1"/>
        <rFont val="Arial"/>
        <family val="2"/>
      </rPr>
      <t>(Ejecutado)</t>
    </r>
    <r>
      <rPr>
        <sz val="11"/>
        <color theme="1"/>
        <rFont val="Arial"/>
        <family val="2"/>
      </rPr>
      <t xml:space="preserve"> </t>
    </r>
  </si>
  <si>
    <t>Los abajo firmantes declaramos que hemos revisado el documento y lo encontramos ajustado a las normas y disposiciones legales vigentes y por tanto, bajo nuestra responsabilidad lo presentamos para la firma de la Gerente</t>
  </si>
  <si>
    <r>
      <rPr>
        <b/>
        <sz val="12"/>
        <rFont val="Arial"/>
        <family val="2"/>
      </rPr>
      <t xml:space="preserve">Elaboró: </t>
    </r>
    <r>
      <rPr>
        <sz val="12"/>
        <rFont val="Arial"/>
        <family val="2"/>
      </rPr>
      <t>Seguridad y Salud en el Trabajo 
________________________________________</t>
    </r>
  </si>
  <si>
    <r>
      <rPr>
        <b/>
        <sz val="12"/>
        <rFont val="Arial"/>
        <family val="2"/>
      </rPr>
      <t>Revisión:</t>
    </r>
    <r>
      <rPr>
        <sz val="12"/>
        <rFont val="Arial"/>
        <family val="2"/>
      </rPr>
      <t xml:space="preserve"> Gestión Humana 
________________________________________</t>
    </r>
  </si>
  <si>
    <r>
      <rPr>
        <b/>
        <sz val="12"/>
        <rFont val="Arial"/>
        <family val="2"/>
      </rPr>
      <t>VoBo:</t>
    </r>
    <r>
      <rPr>
        <sz val="12"/>
        <rFont val="Arial"/>
        <family val="2"/>
      </rPr>
      <t xml:space="preserve"> Jurídica
________________________________________</t>
    </r>
  </si>
  <si>
    <r>
      <rPr>
        <b/>
        <sz val="16"/>
        <rFont val="Arial"/>
        <family val="2"/>
      </rPr>
      <t xml:space="preserve">FIRMA GERENTE
</t>
    </r>
    <r>
      <rPr>
        <sz val="12"/>
        <rFont val="Arial"/>
        <family val="2"/>
      </rPr>
      <t xml:space="preserve">
</t>
    </r>
    <r>
      <rPr>
        <b/>
        <sz val="12"/>
        <rFont val="Arial"/>
        <family val="2"/>
      </rPr>
      <t>________________________________________________________________</t>
    </r>
  </si>
  <si>
    <t xml:space="preserve"> EJECUCIÓN DEL PLAN DE TRABAJO</t>
  </si>
  <si>
    <t>CUMPLIMIENTO DEL PLAN DE TRABAJO</t>
  </si>
  <si>
    <t>GRÁFICA</t>
  </si>
  <si>
    <t>CÓDIGO: FT-GH-SST-07
VERSIÓN: V4
FECHA:  15/01/2023</t>
  </si>
  <si>
    <t>CICLO PHVA</t>
  </si>
  <si>
    <t>TECNICOS</t>
  </si>
  <si>
    <t>FINANCIEROS</t>
  </si>
  <si>
    <t>PLAN DE TRABAJO SEGURIDAD Y SALUD TELEMEDELLÍN 2025</t>
  </si>
  <si>
    <r>
      <rPr>
        <u/>
        <sz val="11"/>
        <rFont val="Arial"/>
        <family val="2"/>
      </rPr>
      <t>Actividades ejecutadas *100</t>
    </r>
    <r>
      <rPr>
        <sz val="11"/>
        <rFont val="Arial"/>
        <family val="2"/>
      </rPr>
      <t xml:space="preserve">
Actividades programadas</t>
    </r>
  </si>
  <si>
    <t>Examenes medicos, extintores, red contra incendios, zonas cardioprotegidas, área protegida, elementos de protección persona, insumo brigada de emergencias</t>
  </si>
  <si>
    <t>Asignar y documentar las responsabilidades específicas en el Sistema de Gestión SST a todos los niveles de la organización, para el desarrollo y mejora continua de dicho Sistema.</t>
  </si>
  <si>
    <t>P*</t>
  </si>
  <si>
    <t>E*</t>
  </si>
  <si>
    <t>Asignar y documentar de manera clara y precisa las responsabilidades específicas en el Sistema de Gestión de Seguridad y Salud en el Trabajo (SG-SST) a todos los niveles de la organización, con el fin de garantizar el desarrollo, implementación efectiva y mejora continua del sistema, contribuyendo así a un entorno laboral más seguro y saludable para todos los trabajadores.</t>
  </si>
  <si>
    <t>Seguridad y salud en el trabajo TM</t>
  </si>
  <si>
    <t xml:space="preserve">Documento de soporte asignación de responsabilidades firmada. </t>
  </si>
  <si>
    <t>Asignación de recursos  financieros, técnicos y tecnológicos, requeridos para la implementación, mantenimiento y continuidad del Sistema de Gestión de SST.</t>
  </si>
  <si>
    <t>Asignar los recursos financieros, técnicos y tecnológicos necesarios para la adecuada implementación, mantenimiento y continuidad del Sistema de Gestión de Seguridad y Salud en el Trabajo (SG-SST), asegurando su eficacia, sostenibilidad y el cumplimiento de los estándares de seguridad y salud laboral en la organización</t>
  </si>
  <si>
    <t>Seguridad y salud en el trabajo TM
Jefe de GH
Gerencia</t>
  </si>
  <si>
    <t xml:space="preserve">Documento de asignación de recurso financieros, técnicos y técnologicos </t>
  </si>
  <si>
    <t>Seguridad y salud en el trabajo TM
Copasst</t>
  </si>
  <si>
    <t>Documento plan de formación Copasst</t>
  </si>
  <si>
    <t>Capacitar a los integrantes del Copasst, brigada de emergencias y COCOLA para el cumplimiento efectivo de las responsabilidades que les asigna la ley, fortaleciendo sus competencias y habilidades para promover un entorno laboral seguro, saludable y conforme a la normativa vigente.</t>
  </si>
  <si>
    <t>Actas de funcionamiento de los comites</t>
  </si>
  <si>
    <t>Seguridad y salud en el trabajo TM
Copasst
Brigada de emergencias
Cocola</t>
  </si>
  <si>
    <t>Funcionamiento  Copasst, brigada de mergencias y Cocola</t>
  </si>
  <si>
    <t>Garantizar el funcionamiento de los grupos de apoyo de SST de acuerdo con la normatividad vigente.</t>
  </si>
  <si>
    <t>Elaborar y ejecutar un programa de capacitación anual en promoción y prevención de riesgos laborales, que contemple los peligros y riesgos prioritarios, así como las medidas de prevención y control, dirigido a todos los niveles de la organización, con el fin de fortalecer la cultura de seguridad y salud en el trabajo y reducir los incidentes laborales</t>
  </si>
  <si>
    <t>Plan de capacitación anual del SG-SST</t>
  </si>
  <si>
    <t>Cronograma Plan de capacitación</t>
  </si>
  <si>
    <t>Inducción y reinducción SG-SST dirigidas a todos los trabajadores, independientemente de su forma de vinculación y/o contratación, de manera previa al inicio de sus labores</t>
  </si>
  <si>
    <t>Realizar la de inducción y reinducción, dirigidas a todos los trabajadores, sin importar su forma de vinculación o contratación, antes del inicio de sus labores, enfocadas en aspectos generales y específicos de sus funciones</t>
  </si>
  <si>
    <t>Plan de formación Copasst, brigada de emergencias y COCOLA.</t>
  </si>
  <si>
    <t>Soporte de inducción por trabajador</t>
  </si>
  <si>
    <t>Establecer por escrito la Política de Seguridad y Salud en el Trabajo</t>
  </si>
  <si>
    <t>Politica de SST fechada, firmada por la gerencia, socializada con el Copasst, difundida  y accesible a todos los niveles de la organización</t>
  </si>
  <si>
    <t>Definir los objetivos del Sistema de Gestión de SST de conformidad con la política de  SST, los cuales deben ser claros, medibles, cuantificables y tener metas</t>
  </si>
  <si>
    <t>Objetivos del Sistema de Gestión de SST de conformidad con la política de  SST</t>
  </si>
  <si>
    <t>Realizar la evaluación inicial del Sistema de Gestión de SST, identificando las prioridades para establecer el plan de trabajo anual o para la actualización del existente.</t>
  </si>
  <si>
    <t>Evaluación inicial del Sistema de Gestión de SST</t>
  </si>
  <si>
    <t>Documento objetivos del SG-SST</t>
  </si>
  <si>
    <t>Realizar anualmente la Rendición de Cuentas del desarrollo del Sistema de Gestión de SST, que incluya a todos los niveles de la empresa.</t>
  </si>
  <si>
    <t>Rendición de cuentas del sg-sst</t>
  </si>
  <si>
    <t>Registros documentales que evidencien la rendición de cuentas anual, al interior de la empresa</t>
  </si>
  <si>
    <t>Definir la matriz legal que contemple las normas actualizadas del Sistema General de Riesgos Laborales aplicables a la empresa.</t>
  </si>
  <si>
    <t>Matriz legal de SST</t>
  </si>
  <si>
    <t>Documento evaluación inicial</t>
  </si>
  <si>
    <t>Documento matriz legal</t>
  </si>
  <si>
    <t>Disponer de mecanismos eficaces para recibir y responder las comunicaciones internas y externas relativas a la Seguridad y Salud en el Trabajo</t>
  </si>
  <si>
    <t>Establecer los aspectos de SST que podrá tener en cuenta la empresa en la evaluación y selección de proveedores y contratistas.</t>
  </si>
  <si>
    <t>Manual de contatistas de SST  para proveedores y contratistas</t>
  </si>
  <si>
    <t>Formato de reporte de condiciones de tarbajo</t>
  </si>
  <si>
    <t>Autoreporte de condiciones de trabajo</t>
  </si>
  <si>
    <t>Disponer de un procedimiento para evaluar el impacto sobre la Seguridad y Salud en el Trabajo que se pueda generar por cambios internos o externos.</t>
  </si>
  <si>
    <t>Procedimiento cambios internos y externos en la Entidad</t>
  </si>
  <si>
    <t>Manual de contratistas</t>
  </si>
  <si>
    <t>Desarrollar las actividades de medicina del trabajo, prevención y promoción de la salud y programas de vigilancia epidemiológica requeridos, de conformidad con las prioridades identificadas en el diagnóstico de condiciones de salud y con los peligros/riesgos prioritarios.</t>
  </si>
  <si>
    <t xml:space="preserve">Actividades de medicina del trabajo, prevención y promoción de la salud </t>
  </si>
  <si>
    <t>Seguridad y salud en el trabajo TM
Bienestar
Comunicaciones</t>
  </si>
  <si>
    <t>Informar al médico que realiza las evaluaciones ocupacionales los perfiles de cargos con una descripción de las tareas y el medio en el cual se desarrollará la labor respectiva.</t>
  </si>
  <si>
    <t>Remitir al médico que realiza las evaluaciones ocupacionales, los soportes documentales respecto de los perfiles de cargos</t>
  </si>
  <si>
    <t>Correo electronico con el envio de los perfiles de cargo</t>
  </si>
  <si>
    <t>Realizar las evaluaciones médicas de acuerdo con la normatividad y los peligros/riesgos a los cuales se encuentre expuesto el trabajador.</t>
  </si>
  <si>
    <t xml:space="preserve">Concepto medico </t>
  </si>
  <si>
    <t>Evidenciar los soportes que demuestren que la custodia de las historias clínicas esté a cargo de una institución prestadora de servicios en SST o del médico que practica las evaluaciones médicas ocupacionales.</t>
  </si>
  <si>
    <t xml:space="preserve">Custodia de las historias clinicas por parte del centro medico </t>
  </si>
  <si>
    <t>Cumplir las restricciones y recomendaciones médico laborales realizadas por parte de la Empresa Promotora de Salud (EPS) o Administradora de Riesgos Laborales (ARL) prescritas a los trabajadores para la realización de sus funciones.</t>
  </si>
  <si>
    <t xml:space="preserve">Matriz de recomendaciones y restricciones medicas </t>
  </si>
  <si>
    <t>Restricciones y recomendaciones médico laborales</t>
  </si>
  <si>
    <t>Custodia de las historias clínicas</t>
  </si>
  <si>
    <t>Evaluaciones médicas ocupacionales</t>
  </si>
  <si>
    <t>Estilos de vida y entorno saludable</t>
  </si>
  <si>
    <t>Elaborar y ejecutar un programa para promover entre los trabajadores, estilos de vida y entornos de trabajo saludable</t>
  </si>
  <si>
    <t xml:space="preserve">Programa de estilos de vida saludable </t>
  </si>
  <si>
    <t xml:space="preserve">Reporte de accidentes de trabajo y enfermedades laborales </t>
  </si>
  <si>
    <t xml:space="preserve">Reportar a la Administradora de Riesgos Laborales (ARL) y a la Entidad Promotora de Salud (EPS) todos los accidentes de trabajo y las enfermedades laborales diagnosticadas, de igual manera a la Dirección Territorial del Ministerio del Trabajo que corresponda los accidentes graves y mortales, </t>
  </si>
  <si>
    <t>Investigación de incidentes, accidentes de trabajo y las enfermedades cuando sean diagnosticadas como laborales</t>
  </si>
  <si>
    <t>FURAT</t>
  </si>
  <si>
    <t>Investigación de accidentes de trabajo y enfermedades laborales con la participación del COPASST</t>
  </si>
  <si>
    <t xml:space="preserve">Seguridad y salud en el trabajo TM
Copasst </t>
  </si>
  <si>
    <t>Investigación ATEL</t>
  </si>
  <si>
    <t>Registro y análisis estadístico de accidentes de trabajo, enfermedades laborales y ausentismo laboral</t>
  </si>
  <si>
    <t>Indicadores de ATEL y ausentismo laboral</t>
  </si>
  <si>
    <t>Definir y aplicar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respecto de todos los trabajadores independientemente de su forma de vinculación y/o contratación.</t>
  </si>
  <si>
    <t xml:space="preserve">Matriz IPVER </t>
  </si>
  <si>
    <t xml:space="preserve">Actualizaciíón Matriz IPVER minimamente una vez al año y cada vez que ocurra un accidente de trabajo mortal o un evento catastrófico en la empresa o cuando se presenten cambios en los procesos, en las instalaciones, o maquinaria o equipos.  </t>
  </si>
  <si>
    <t>Identificación de sustancias catalogadas como carcinógenas o con toxicidad aguda</t>
  </si>
  <si>
    <t xml:space="preserve">Inventario de sustancias químicas </t>
  </si>
  <si>
    <t>Inventario de sustancias químicas</t>
  </si>
  <si>
    <t>Ejecutar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</si>
  <si>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 xml:space="preserve">Matriz de acciones correctivas, preventivas y de mejora. </t>
  </si>
  <si>
    <t>Elaborar procedimientos, instructivos y fichas técnicas de seguridad y salud en el trabajo cuando se requiera y entregarlos a los trabajadores.</t>
  </si>
  <si>
    <t>Procedimientos e instructivos internos de seguridad y salud en el trabajo</t>
  </si>
  <si>
    <t>Inspecciones a instalaciones, maquinaria o equipos</t>
  </si>
  <si>
    <t>Realizar las visitas de inspección sistemática a las instalaciones, maquinaria o equipos, incluidos los relacionados con la prevención y atención de emergencias; con la participación del COPASST.</t>
  </si>
  <si>
    <t>Mantenimiento periódico de las instalaciones, equipos, máquinas y herramientas</t>
  </si>
  <si>
    <t>Realizar el mantenimiento periódico de las instalaciones, equipos, máquinas y herramientas, de acuerdo con los informes de las visitas de inspección o reportes de condiciones inseguras y los manuales y/o las fichas técnicas de los mismos.</t>
  </si>
  <si>
    <t>Entrega de los elementos de protección personal – EPP  y capacitación en uso adecuado</t>
  </si>
  <si>
    <t>Suministrar a los trabajadores los elementos de protección personal que se requieran y reponerlos oportunamente, conforme al desgaste y condiciones de uso de los mismos.
Realizar la capacitación para el uso de los elementos de protección personal.</t>
  </si>
  <si>
    <t>Plan de prevención, preparación y respuesta ante emergencias</t>
  </si>
  <si>
    <t>Elaborar un plan de prevención, preparación y respuesta ante emergencias que identifique las amenazas, evalúe y analice la vulnerabilidad.
Como mínimo el plan debe incluir: planos de las instalaciones que identifican áreas y salidas de emergencia, así como la señalización, realización de simulacros como mínimo una (1) vez al año.
El plan debe tener en cuenta todas las jornadas de trabajo en todos los centros de trabajo y debe ser divulgado</t>
  </si>
  <si>
    <t>Brigada de prevención, preparación y respuesta ante emergencias</t>
  </si>
  <si>
    <t>Conformar, capacitar y dotar la brigada de prevención, preparación y respuesta ante emergencias (primeros auxilios, contra incendios, evacuación, etc.), según las necesidades y el tamaño de la empresa</t>
  </si>
  <si>
    <t>Conformación brigada de emergencias
Actas de capacitación</t>
  </si>
  <si>
    <t>Indicadores del Sistema de Gestión de Seguridad y Salud en el Trabajo</t>
  </si>
  <si>
    <t>Definir indicadores que permitan evaluar el Sistema de Gestión de SST de acuerdo con las condiciones de la empresa, teniendo en cuenta lo indicadores mínimos señalados en el Capítulo IV de la presente Resolución.</t>
  </si>
  <si>
    <t>Auditoría anual</t>
  </si>
  <si>
    <t>Realizar una auditoría anual, la cual será planificada con la participación del Comité Paritario de Seguridad y Salud en el Trabajo.</t>
  </si>
  <si>
    <t>Revisión por la alta dirección. Alcance de la auditoría del Sistema de Gestión
de SST</t>
  </si>
  <si>
    <t>Revisar como mínimo una (1) vez al año, por parte de la alta dirección, el Sistema de Gestión de SST  resultados y  el alcance de la auditoría de cumplimiento del Sistema de Gestión de Seguridad y Salud en el Trabajo, de acuerdo con el los aspectos señalados en el artículo 2.2.4.6.30. del Decreto 1072 de 2015.</t>
  </si>
  <si>
    <t>Revisión por la alta dirección</t>
  </si>
  <si>
    <t>Planificación de la auditoría con el COPASST</t>
  </si>
  <si>
    <t>Revisar como mínimo una (1) vez al año, por parte de la alta dirección, el Sistema de Gestión de SST y comunicar los resultados al COPASST y al responsable del Sistema de Gestión de SST</t>
  </si>
  <si>
    <t>Acciones preventivas, correctivas y de mejora</t>
  </si>
  <si>
    <t>Definir e implementar las acciones preventivas y/o correctivas necesarias con base en los resultados de la supervisión, inspecciones, medición de los indicadores del Sistema de Gestión de SST entre otros, y las recomendaciones del COPASST.</t>
  </si>
  <si>
    <t>Acciones de mejora conforme a revisión de la Alta Dirección</t>
  </si>
  <si>
    <t xml:space="preserve">Establecer las acciones de mejora frente a las medidas de prevención y control relativa a los peligros y riesgos inadecuados  para subsanar lo detectado </t>
  </si>
  <si>
    <t xml:space="preserve">Acciones de mejora con base en investigaciones de accidentes de trabajo y enfermedades laborales </t>
  </si>
  <si>
    <t>Definir e implementar las acciones preventivas y/o correctivas necesarias con base en los resultados de las investigaciones de los accidentes de trabajo y la determinación de sus causas básicas e inmediatas, así como de las enfermedades laborales.</t>
  </si>
  <si>
    <t>Plan de mejoramiento</t>
  </si>
  <si>
    <t>Implementar las medidas y acciones correctivas producto de requerimientos o recomendaciones de autoridades administrativas y de las administradoras de riesgos laborales.</t>
  </si>
  <si>
    <r>
      <t xml:space="preserve">NOMBRE: </t>
    </r>
    <r>
      <rPr>
        <sz val="12"/>
        <color theme="1"/>
        <rFont val="Arial"/>
        <family val="2"/>
      </rPr>
      <t>María Alejandra Betancur Sánchez</t>
    </r>
    <r>
      <rPr>
        <b/>
        <sz val="12"/>
        <color theme="1"/>
        <rFont val="Arial"/>
        <family val="2"/>
      </rPr>
      <t xml:space="preserve">
PROFESIÓN:</t>
    </r>
    <r>
      <rPr>
        <sz val="12"/>
        <color theme="1"/>
        <rFont val="Arial"/>
        <family val="2"/>
      </rPr>
      <t xml:space="preserve"> Ingeniera en Higiene y Seguridad y Salud Ocupacional</t>
    </r>
    <r>
      <rPr>
        <b/>
        <sz val="12"/>
        <color theme="1"/>
        <rFont val="Arial"/>
        <family val="2"/>
      </rPr>
      <t xml:space="preserve">
NÚMERO DE RESOLUCIÓN DE LICENCIA DE SALUD OCUPACIONAL: </t>
    </r>
    <r>
      <rPr>
        <sz val="12"/>
        <color theme="1"/>
        <rFont val="Arial"/>
        <family val="2"/>
      </rPr>
      <t>S2018060030665</t>
    </r>
    <r>
      <rPr>
        <b/>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</si>
</sst>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35" x14ac:knownFonts="1">
    <font>
      <sz val="10"/>
      <name val="Arial"/>
    </font>
    <font>
      <sz val="10"/>
      <name val="Arial"/>
      <family val="2"/>
    </font>
    <font>
      <sz val="11"/>
      <color indexed="8"/>
      <name val="Calibri"/>
      <family val="2"/>
    </font>
    <font>
      <sz val="11"/>
      <color indexed="9"/>
      <name val="Calibri"/>
      <family val="2"/>
    </font>
    <font>
      <sz val="11"/>
      <color indexed="52"/>
      <name val="Calibri"/>
      <family val="2"/>
    </font>
    <font>
      <b/>
      <sz val="11"/>
      <color indexed="56"/>
      <name val="Calibri"/>
      <family val="2"/>
    </font>
    <font>
      <sz val="11"/>
      <color indexed="62"/>
      <name val="Calibri"/>
      <family val="2"/>
    </font>
    <font>
      <sz val="10"/>
      <name val="Arial Narrow"/>
      <family val="2"/>
    </font>
    <font>
      <sz val="11"/>
      <color indexed="20"/>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8"/>
      <name val="Arial"/>
      <family val="2"/>
    </font>
    <font>
      <b/>
      <sz val="11"/>
      <name val="Arial"/>
      <family val="2"/>
    </font>
    <font>
      <b/>
      <sz val="18"/>
      <name val="Arial"/>
      <family val="2"/>
    </font>
    <font>
      <sz val="9"/>
      <name val="Arial"/>
      <family val="2"/>
    </font>
    <font>
      <sz val="11"/>
      <name val="Arial"/>
      <family val="2"/>
    </font>
    <font>
      <b/>
      <sz val="10"/>
      <name val="Arial"/>
      <family val="2"/>
    </font>
    <font>
      <sz val="11"/>
      <color theme="1"/>
      <name val="Arial"/>
      <family val="2"/>
    </font>
    <font>
      <b/>
      <sz val="14"/>
      <color theme="0"/>
      <name val="Arial"/>
      <family val="2"/>
    </font>
    <font>
      <sz val="10"/>
      <color theme="2" tint="-0.89999084444715716"/>
      <name val="Arial"/>
      <family val="2"/>
    </font>
    <font>
      <b/>
      <sz val="11"/>
      <color theme="1"/>
      <name val="Arial"/>
      <family val="2"/>
    </font>
    <font>
      <b/>
      <sz val="14"/>
      <color theme="0" tint="-4.9989318521683403E-2"/>
      <name val="Arial"/>
      <family val="2"/>
    </font>
    <font>
      <b/>
      <sz val="14"/>
      <color theme="8" tint="0.79998168889431442"/>
      <name val="Arial"/>
      <family val="2"/>
    </font>
    <font>
      <b/>
      <sz val="14"/>
      <color theme="1"/>
      <name val="Arial"/>
      <family val="2"/>
    </font>
    <font>
      <sz val="12"/>
      <name val="Arial"/>
      <family val="2"/>
    </font>
    <font>
      <b/>
      <sz val="12"/>
      <name val="Arial"/>
      <family val="2"/>
    </font>
    <font>
      <b/>
      <sz val="12"/>
      <color theme="1"/>
      <name val="Arial"/>
      <family val="2"/>
    </font>
    <font>
      <b/>
      <sz val="9"/>
      <color theme="1"/>
      <name val="Arial"/>
      <family val="2"/>
    </font>
    <font>
      <b/>
      <sz val="16"/>
      <name val="Arial"/>
      <family val="2"/>
    </font>
    <font>
      <b/>
      <sz val="28"/>
      <name val="Arial"/>
      <family val="2"/>
    </font>
    <font>
      <sz val="12"/>
      <color theme="1"/>
      <name val="Arial"/>
      <family val="2"/>
    </font>
    <font>
      <u/>
      <sz val="1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tint="-0.249977111117893"/>
      </left>
      <right/>
      <top/>
      <bottom/>
      <diagonal/>
    </border>
    <border>
      <left/>
      <right style="thin">
        <color theme="0" tint="-0.249977111117893"/>
      </right>
      <top/>
      <bottom/>
      <diagonal/>
    </border>
    <border>
      <left style="thin">
        <color indexed="64"/>
      </left>
      <right/>
      <top/>
      <bottom style="thin">
        <color indexed="64"/>
      </bottom>
      <diagonal/>
    </border>
  </borders>
  <cellStyleXfs count="3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0" borderId="2" applyNumberFormat="0" applyFill="0" applyAlignment="0" applyProtection="0"/>
    <xf numFmtId="0" fontId="5" fillId="0" borderId="0" applyNumberFormat="0" applyFill="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6" fillId="7" borderId="1" applyNumberFormat="0" applyAlignment="0" applyProtection="0"/>
    <xf numFmtId="164" fontId="7" fillId="0" borderId="0" applyFont="0" applyFill="0" applyBorder="0" applyAlignment="0" applyProtection="0"/>
    <xf numFmtId="0" fontId="8" fillId="3" borderId="0" applyNumberFormat="0" applyBorder="0" applyAlignment="0" applyProtection="0"/>
    <xf numFmtId="0" fontId="9" fillId="21" borderId="0" applyNumberFormat="0" applyBorder="0" applyAlignment="0" applyProtection="0"/>
    <xf numFmtId="17" fontId="10" fillId="0" borderId="0"/>
    <xf numFmtId="9" fontId="1" fillId="0" borderId="0" applyFont="0" applyFill="0" applyBorder="0" applyAlignment="0" applyProtection="0"/>
    <xf numFmtId="9" fontId="10" fillId="0" borderId="0" applyFont="0" applyFill="0" applyBorder="0" applyAlignment="0" applyProtection="0"/>
    <xf numFmtId="0" fontId="11" fillId="16" borderId="3" applyNumberFormat="0" applyAlignment="0" applyProtection="0"/>
    <xf numFmtId="0" fontId="12" fillId="0" borderId="0" applyNumberFormat="0" applyFill="0" applyBorder="0" applyAlignment="0" applyProtection="0"/>
    <xf numFmtId="0" fontId="13" fillId="0" borderId="4" applyNumberFormat="0" applyFill="0" applyAlignment="0" applyProtection="0"/>
  </cellStyleXfs>
  <cellXfs count="72">
    <xf numFmtId="0" fontId="0" fillId="0" borderId="0" xfId="0"/>
    <xf numFmtId="0" fontId="14" fillId="0" borderId="0" xfId="0" applyFont="1"/>
    <xf numFmtId="0" fontId="17" fillId="0" borderId="0" xfId="0" applyFont="1"/>
    <xf numFmtId="0" fontId="10" fillId="0" borderId="0" xfId="0" applyFont="1"/>
    <xf numFmtId="0" fontId="17" fillId="0" borderId="0" xfId="0" applyFont="1" applyAlignment="1">
      <alignment horizontal="center"/>
    </xf>
    <xf numFmtId="1" fontId="20" fillId="0" borderId="5" xfId="31" applyNumberFormat="1" applyFont="1" applyBorder="1" applyAlignment="1" applyProtection="1">
      <alignment horizontal="center" vertical="center"/>
      <protection locked="0"/>
    </xf>
    <xf numFmtId="0" fontId="25" fillId="0" borderId="0" xfId="0" applyFont="1" applyAlignment="1">
      <alignment horizontal="right" vertical="center" wrapText="1"/>
    </xf>
    <xf numFmtId="0" fontId="25" fillId="0" borderId="14" xfId="0" applyFont="1" applyBorder="1" applyAlignment="1">
      <alignment horizontal="right" vertical="center" wrapText="1"/>
    </xf>
    <xf numFmtId="0" fontId="17" fillId="0" borderId="0" xfId="0" applyFont="1" applyAlignment="1">
      <alignment horizontal="right" wrapText="1"/>
    </xf>
    <xf numFmtId="0" fontId="15" fillId="22" borderId="5" xfId="0" applyFont="1" applyFill="1" applyBorder="1" applyAlignment="1">
      <alignment horizontal="center" vertical="center" wrapText="1"/>
    </xf>
    <xf numFmtId="0" fontId="15" fillId="23" borderId="5" xfId="0" applyFont="1" applyFill="1" applyBorder="1" applyAlignment="1">
      <alignment horizontal="center" vertical="center" wrapText="1"/>
    </xf>
    <xf numFmtId="1" fontId="20" fillId="0" borderId="5" xfId="32" applyNumberFormat="1" applyFont="1" applyFill="1" applyBorder="1" applyAlignment="1" applyProtection="1">
      <alignment horizontal="center" vertical="center"/>
      <protection locked="0"/>
    </xf>
    <xf numFmtId="0" fontId="15" fillId="25" borderId="5" xfId="0" applyFont="1" applyFill="1" applyBorder="1" applyAlignment="1">
      <alignment horizontal="center" vertical="center" wrapText="1"/>
    </xf>
    <xf numFmtId="1" fontId="15" fillId="0" borderId="5" xfId="0" applyNumberFormat="1" applyFont="1" applyBorder="1" applyAlignment="1">
      <alignment horizontal="center" vertical="center" wrapText="1"/>
    </xf>
    <xf numFmtId="9" fontId="18" fillId="25" borderId="5" xfId="0" applyNumberFormat="1" applyFont="1" applyFill="1" applyBorder="1" applyAlignment="1">
      <alignment horizontal="center" vertical="center"/>
    </xf>
    <xf numFmtId="9" fontId="15" fillId="25" borderId="5" xfId="0" applyNumberFormat="1" applyFont="1" applyFill="1" applyBorder="1" applyAlignment="1">
      <alignment horizontal="center" vertical="center" wrapText="1"/>
    </xf>
    <xf numFmtId="9" fontId="15" fillId="25" borderId="5" xfId="0" applyNumberFormat="1" applyFont="1" applyFill="1" applyBorder="1" applyAlignment="1">
      <alignment horizontal="center" vertical="center"/>
    </xf>
    <xf numFmtId="1" fontId="20" fillId="0" borderId="7" xfId="31" applyNumberFormat="1" applyFont="1" applyBorder="1" applyAlignment="1" applyProtection="1">
      <alignment horizontal="center" vertical="center"/>
      <protection locked="0"/>
    </xf>
    <xf numFmtId="0" fontId="1" fillId="0" borderId="5" xfId="0" applyFont="1" applyBorder="1" applyAlignment="1">
      <alignment horizontal="left" vertical="top" wrapText="1"/>
    </xf>
    <xf numFmtId="0" fontId="19" fillId="25" borderId="5" xfId="0" applyFont="1" applyFill="1" applyBorder="1" applyAlignment="1">
      <alignment horizontal="center" vertical="center" wrapText="1"/>
    </xf>
    <xf numFmtId="0" fontId="16" fillId="25" borderId="8" xfId="0" applyFont="1" applyFill="1" applyBorder="1" applyAlignment="1">
      <alignment horizontal="center" vertical="center" wrapText="1"/>
    </xf>
    <xf numFmtId="0" fontId="16" fillId="25" borderId="13" xfId="0" applyFont="1" applyFill="1" applyBorder="1" applyAlignment="1">
      <alignment horizontal="center" vertical="center" wrapText="1"/>
    </xf>
    <xf numFmtId="0" fontId="16" fillId="25" borderId="18" xfId="0" applyFont="1" applyFill="1" applyBorder="1" applyAlignment="1">
      <alignment horizontal="center" vertical="center" wrapText="1"/>
    </xf>
    <xf numFmtId="0" fontId="16" fillId="25" borderId="11" xfId="0" applyFont="1" applyFill="1" applyBorder="1" applyAlignment="1">
      <alignment horizontal="center" vertical="center" wrapText="1"/>
    </xf>
    <xf numFmtId="0" fontId="16" fillId="25" borderId="12" xfId="0" applyFont="1" applyFill="1" applyBorder="1" applyAlignment="1">
      <alignment horizontal="center" vertical="center" wrapText="1"/>
    </xf>
    <xf numFmtId="0" fontId="16" fillId="25" borderId="10" xfId="0" applyFont="1" applyFill="1" applyBorder="1" applyAlignment="1">
      <alignment horizontal="center" vertical="center" wrapText="1"/>
    </xf>
    <xf numFmtId="17" fontId="23" fillId="25" borderId="5" xfId="31" applyFont="1" applyFill="1" applyBorder="1" applyAlignment="1">
      <alignment horizontal="center" vertical="center" wrapText="1"/>
    </xf>
    <xf numFmtId="17" fontId="30" fillId="25" borderId="5" xfId="31" applyFont="1" applyFill="1" applyBorder="1" applyAlignment="1">
      <alignment horizontal="center" vertical="center"/>
    </xf>
    <xf numFmtId="0" fontId="21" fillId="0" borderId="5" xfId="0" applyFont="1" applyBorder="1" applyAlignment="1">
      <alignment horizontal="center" vertical="center"/>
    </xf>
    <xf numFmtId="0" fontId="18" fillId="0" borderId="5" xfId="0" applyFont="1" applyBorder="1" applyAlignment="1">
      <alignment horizontal="center" vertical="center" wrapText="1"/>
    </xf>
    <xf numFmtId="0" fontId="27" fillId="0" borderId="5" xfId="0" applyFont="1" applyBorder="1" applyAlignment="1">
      <alignment horizontal="center" vertical="top" wrapText="1"/>
    </xf>
    <xf numFmtId="0" fontId="27" fillId="0" borderId="5" xfId="0" applyFont="1" applyBorder="1" applyAlignment="1">
      <alignment horizontal="center" vertical="center" wrapText="1"/>
    </xf>
    <xf numFmtId="0" fontId="17" fillId="0" borderId="5" xfId="0" applyFont="1" applyBorder="1" applyAlignment="1">
      <alignment horizontal="center"/>
    </xf>
    <xf numFmtId="0" fontId="15" fillId="25" borderId="5" xfId="0" applyFont="1" applyFill="1" applyBorder="1" applyAlignment="1">
      <alignment horizontal="left" vertical="center"/>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25" borderId="5" xfId="0" applyFont="1" applyFill="1" applyBorder="1" applyAlignment="1">
      <alignment horizontal="left" vertical="center" wrapText="1"/>
    </xf>
    <xf numFmtId="0" fontId="15" fillId="25" borderId="5" xfId="0" applyFont="1" applyFill="1" applyBorder="1" applyAlignment="1">
      <alignment horizontal="center" vertical="center" wrapText="1"/>
    </xf>
    <xf numFmtId="0" fontId="27" fillId="0" borderId="5" xfId="0" applyFont="1" applyBorder="1" applyAlignment="1">
      <alignment horizontal="left" vertical="top" wrapText="1"/>
    </xf>
    <xf numFmtId="0" fontId="27" fillId="0" borderId="5" xfId="0" applyFont="1" applyBorder="1" applyAlignment="1">
      <alignment horizontal="left" vertical="top"/>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9" fontId="20" fillId="0" borderId="5" xfId="32" applyFont="1" applyFill="1" applyBorder="1" applyAlignment="1" applyProtection="1">
      <alignment horizontal="center" vertical="center"/>
      <protection locked="0"/>
    </xf>
    <xf numFmtId="0" fontId="23" fillId="25" borderId="5" xfId="0" applyFont="1" applyFill="1" applyBorder="1" applyAlignment="1">
      <alignment horizontal="center" vertical="center" wrapText="1"/>
    </xf>
    <xf numFmtId="0" fontId="1" fillId="0" borderId="5" xfId="0" applyFont="1" applyBorder="1" applyAlignment="1">
      <alignment vertical="top" wrapText="1"/>
    </xf>
    <xf numFmtId="0" fontId="32" fillId="25" borderId="5" xfId="0" applyFont="1" applyFill="1" applyBorder="1" applyAlignment="1">
      <alignment horizontal="center" vertical="center" textRotation="90" wrapText="1"/>
    </xf>
    <xf numFmtId="0" fontId="26" fillId="25" borderId="5" xfId="0" applyFont="1" applyFill="1" applyBorder="1" applyAlignment="1">
      <alignment horizontal="center" vertical="center" wrapText="1"/>
    </xf>
    <xf numFmtId="17" fontId="22" fillId="24" borderId="5" xfId="31" applyFont="1" applyFill="1" applyBorder="1" applyAlignment="1" applyProtection="1">
      <alignment horizontal="left" vertical="top" wrapText="1"/>
      <protection locked="0"/>
    </xf>
    <xf numFmtId="0" fontId="1" fillId="0" borderId="5" xfId="0" applyFont="1" applyBorder="1" applyAlignment="1">
      <alignment horizontal="left" vertical="top"/>
    </xf>
    <xf numFmtId="17" fontId="22" fillId="0" borderId="5" xfId="31" applyFont="1" applyBorder="1" applyAlignment="1" applyProtection="1">
      <alignment horizontal="left" vertical="top" wrapText="1"/>
      <protection locked="0"/>
    </xf>
    <xf numFmtId="1" fontId="20" fillId="25" borderId="5" xfId="31" applyNumberFormat="1" applyFont="1" applyFill="1" applyBorder="1" applyAlignment="1" applyProtection="1">
      <alignment horizontal="center" vertical="center" wrapText="1"/>
      <protection locked="0"/>
    </xf>
    <xf numFmtId="17" fontId="23" fillId="25" borderId="6" xfId="31" applyFont="1" applyFill="1" applyBorder="1" applyAlignment="1">
      <alignment horizontal="center" vertical="center" wrapText="1"/>
    </xf>
    <xf numFmtId="17" fontId="23" fillId="25" borderId="5" xfId="31" applyFont="1" applyFill="1" applyBorder="1" applyAlignment="1">
      <alignment horizontal="center" vertical="center"/>
    </xf>
    <xf numFmtId="17" fontId="1" fillId="0" borderId="5" xfId="0" applyNumberFormat="1" applyFont="1" applyBorder="1" applyAlignment="1">
      <alignment horizontal="left" vertical="top" wrapText="1"/>
    </xf>
    <xf numFmtId="0" fontId="1" fillId="0" borderId="5" xfId="0" applyFont="1" applyBorder="1" applyAlignment="1">
      <alignment wrapText="1"/>
    </xf>
    <xf numFmtId="0" fontId="10" fillId="0" borderId="16" xfId="0" applyFont="1" applyBorder="1" applyAlignment="1">
      <alignment horizontal="center" wrapText="1"/>
    </xf>
    <xf numFmtId="0" fontId="10" fillId="0" borderId="0" xfId="0" applyFont="1" applyAlignment="1">
      <alignment horizontal="center" wrapText="1"/>
    </xf>
    <xf numFmtId="0" fontId="10" fillId="0" borderId="17" xfId="0" applyFont="1" applyBorder="1" applyAlignment="1">
      <alignment horizontal="center" wrapText="1"/>
    </xf>
    <xf numFmtId="0" fontId="26" fillId="25" borderId="0" xfId="0" applyFont="1" applyFill="1" applyBorder="1" applyAlignment="1">
      <alignment horizontal="center" vertical="center" wrapText="1"/>
    </xf>
    <xf numFmtId="0" fontId="18" fillId="0" borderId="5" xfId="0" applyFont="1" applyBorder="1" applyAlignment="1">
      <alignment horizontal="center" vertical="center"/>
    </xf>
    <xf numFmtId="0" fontId="29" fillId="24" borderId="14" xfId="0" applyFont="1" applyFill="1" applyBorder="1" applyAlignment="1">
      <alignment horizontal="center" vertical="center" wrapText="1"/>
    </xf>
    <xf numFmtId="0" fontId="29" fillId="24" borderId="0" xfId="0" applyFont="1" applyFill="1" applyAlignment="1">
      <alignment horizontal="center" vertical="center" wrapText="1"/>
    </xf>
    <xf numFmtId="0" fontId="29" fillId="24" borderId="15" xfId="0" applyFont="1" applyFill="1" applyBorder="1" applyAlignment="1">
      <alignment horizontal="center" vertical="center" wrapText="1"/>
    </xf>
    <xf numFmtId="0" fontId="29" fillId="25" borderId="5" xfId="0" applyFont="1" applyFill="1" applyBorder="1" applyAlignment="1">
      <alignment horizontal="left" vertical="top" wrapText="1"/>
    </xf>
    <xf numFmtId="0" fontId="24" fillId="25" borderId="5" xfId="0" applyFont="1" applyFill="1" applyBorder="1" applyAlignment="1">
      <alignment horizontal="center" vertical="center"/>
    </xf>
    <xf numFmtId="0" fontId="26" fillId="25" borderId="5" xfId="0" applyFont="1" applyFill="1" applyBorder="1" applyAlignment="1">
      <alignment horizontal="center" vertical="center"/>
    </xf>
    <xf numFmtId="0" fontId="15" fillId="25" borderId="5" xfId="0" applyFont="1" applyFill="1" applyBorder="1" applyAlignment="1">
      <alignment horizontal="center" vertical="center"/>
    </xf>
    <xf numFmtId="0" fontId="26" fillId="26" borderId="5" xfId="0" applyFont="1" applyFill="1" applyBorder="1" applyAlignment="1">
      <alignment horizontal="center" vertical="center"/>
    </xf>
    <xf numFmtId="17" fontId="22" fillId="0" borderId="11" xfId="31" applyFont="1" applyBorder="1" applyAlignment="1" applyProtection="1">
      <alignment horizontal="center" vertical="center" wrapText="1"/>
      <protection locked="0"/>
    </xf>
    <xf numFmtId="17" fontId="22" fillId="0" borderId="9" xfId="31" applyFont="1" applyBorder="1" applyAlignment="1" applyProtection="1">
      <alignment horizontal="center" vertical="center" wrapText="1"/>
      <protection locked="0"/>
    </xf>
    <xf numFmtId="17" fontId="22" fillId="0" borderId="13" xfId="31" applyFont="1" applyBorder="1" applyAlignment="1" applyProtection="1">
      <alignment horizontal="center" vertical="center" wrapText="1"/>
      <protection locked="0"/>
    </xf>
    <xf numFmtId="17" fontId="22" fillId="0" borderId="6" xfId="31" applyFont="1" applyBorder="1" applyAlignment="1" applyProtection="1">
      <alignment horizontal="center" vertical="center" wrapText="1"/>
      <protection locked="0"/>
    </xf>
  </cellXfs>
  <cellStyles count="3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elda vinculada" xfId="19" builtinId="24" customBuiltin="1"/>
    <cellStyle name="Encabezado 4" xfId="20" builtinId="19" customBuiltin="1"/>
    <cellStyle name="Énfasis1" xfId="21" builtinId="29" customBuiltin="1"/>
    <cellStyle name="Énfasis2" xfId="22" builtinId="33" customBuiltin="1"/>
    <cellStyle name="Énfasis3" xfId="23" builtinId="37" customBuiltin="1"/>
    <cellStyle name="Énfasis4" xfId="24" builtinId="41" customBuiltin="1"/>
    <cellStyle name="Énfasis5" xfId="25" builtinId="45" customBuiltin="1"/>
    <cellStyle name="Énfasis6" xfId="26" builtinId="49" customBuiltin="1"/>
    <cellStyle name="Entrada" xfId="27" builtinId="20" customBuiltin="1"/>
    <cellStyle name="Euro" xfId="28"/>
    <cellStyle name="Incorrecto" xfId="29" builtinId="27" customBuiltin="1"/>
    <cellStyle name="Neutral" xfId="30" builtinId="28" customBuiltin="1"/>
    <cellStyle name="Normal" xfId="0" builtinId="0"/>
    <cellStyle name="Normal 3" xfId="31"/>
    <cellStyle name="Porcentaje" xfId="32" builtinId="5"/>
    <cellStyle name="Porcentual 2" xfId="33"/>
    <cellStyle name="Salida" xfId="34" builtinId="21" customBuiltin="1"/>
    <cellStyle name="Título" xfId="35" builtinId="15" customBuiltin="1"/>
    <cellStyle name="Total" xfId="36" builtinId="25" customBuiltin="1"/>
  </cellStyles>
  <dxfs count="80">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'Plan de Mejora SST'!$D$104:$E$104</c:f>
              <c:strCache>
                <c:ptCount val="2"/>
                <c:pt idx="0">
                  <c:v>RESULTADO</c:v>
                </c:pt>
              </c:strCache>
            </c:strRef>
          </c:tx>
          <c:spPr>
            <a:solidFill>
              <a:srgbClr val="4F81BD"/>
            </a:solidFill>
            <a:ln w="25400">
              <a:noFill/>
            </a:ln>
          </c:spPr>
          <c:invertIfNegative val="0"/>
          <c:cat>
            <c:strRef>
              <c:f>'Plan de Mejora SST'!$F$101:$R$101</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cat>
          <c:val>
            <c:numRef>
              <c:f>'Plan de Mejora SST'!$F$104:$R$104</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EDA-42DA-8BAD-CB011576380B}"/>
            </c:ext>
          </c:extLst>
        </c:ser>
        <c:dLbls>
          <c:showLegendKey val="0"/>
          <c:showVal val="0"/>
          <c:showCatName val="0"/>
          <c:showSerName val="0"/>
          <c:showPercent val="0"/>
          <c:showBubbleSize val="0"/>
        </c:dLbls>
        <c:gapWidth val="219"/>
        <c:overlap val="-27"/>
        <c:axId val="84040607"/>
        <c:axId val="1"/>
      </c:barChart>
      <c:lineChart>
        <c:grouping val="standard"/>
        <c:varyColors val="0"/>
        <c:ser>
          <c:idx val="1"/>
          <c:order val="1"/>
          <c:tx>
            <c:strRef>
              <c:f>'Plan de Mejora SST'!$D$105:$E$105</c:f>
              <c:strCache>
                <c:ptCount val="2"/>
                <c:pt idx="0">
                  <c:v>META</c:v>
                </c:pt>
              </c:strCache>
            </c:strRef>
          </c:tx>
          <c:spPr>
            <a:ln w="28575" cap="rnd">
              <a:solidFill>
                <a:schemeClr val="accent2"/>
              </a:solidFill>
              <a:round/>
            </a:ln>
            <a:effectLst/>
          </c:spPr>
          <c:marker>
            <c:symbol val="none"/>
          </c:marker>
          <c:cat>
            <c:strRef>
              <c:f>'Plan de Mejora SST'!$F$101:$R$101</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cat>
          <c:val>
            <c:numRef>
              <c:f>'Plan de Mejora SST'!$F$105:$R$105</c:f>
              <c:numCache>
                <c:formatCode>0%</c:formatCode>
                <c:ptCount val="13"/>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smooth val="0"/>
          <c:extLst>
            <c:ext xmlns:c16="http://schemas.microsoft.com/office/drawing/2014/chart" uri="{C3380CC4-5D6E-409C-BE32-E72D297353CC}">
              <c16:uniqueId val="{00000001-FEDA-42DA-8BAD-CB011576380B}"/>
            </c:ext>
          </c:extLst>
        </c:ser>
        <c:dLbls>
          <c:showLegendKey val="0"/>
          <c:showVal val="0"/>
          <c:showCatName val="0"/>
          <c:showSerName val="0"/>
          <c:showPercent val="0"/>
          <c:showBubbleSize val="0"/>
        </c:dLbls>
        <c:marker val="1"/>
        <c:smooth val="0"/>
        <c:axId val="84040607"/>
        <c:axId val="1"/>
      </c:lineChart>
      <c:catAx>
        <c:axId val="8404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040607"/>
        <c:crosses val="autoZero"/>
        <c:crossBetween val="between"/>
      </c:valAx>
      <c:spPr>
        <a:noFill/>
        <a:ln w="25400">
          <a:noFill/>
        </a:ln>
      </c:spPr>
    </c:plotArea>
    <c:legend>
      <c:legendPos val="r"/>
      <c:layout>
        <c:manualLayout>
          <c:xMode val="edge"/>
          <c:yMode val="edge"/>
          <c:x val="0.59375407484678577"/>
          <c:y val="6.916773798819438E-2"/>
          <c:w val="0.3634070217803011"/>
          <c:h val="7.764958462070838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245587</xdr:colOff>
      <xdr:row>100</xdr:row>
      <xdr:rowOff>275111</xdr:rowOff>
    </xdr:from>
    <xdr:to>
      <xdr:col>20</xdr:col>
      <xdr:colOff>2783279</xdr:colOff>
      <xdr:row>112</xdr:row>
      <xdr:rowOff>432954</xdr:rowOff>
    </xdr:to>
    <xdr:graphicFrame macro="">
      <xdr:nvGraphicFramePr>
        <xdr:cNvPr id="1030" name="Gráfico 1">
          <a:extLst>
            <a:ext uri="{FF2B5EF4-FFF2-40B4-BE49-F238E27FC236}">
              <a16:creationId xmlns:a16="http://schemas.microsoft.com/office/drawing/2014/main" id="{A23D690D-3614-4B89-AEC6-F9601E89F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190499</xdr:colOff>
      <xdr:row>0</xdr:row>
      <xdr:rowOff>166690</xdr:rowOff>
    </xdr:from>
    <xdr:to>
      <xdr:col>1</xdr:col>
      <xdr:colOff>321470</xdr:colOff>
      <xdr:row>1</xdr:row>
      <xdr:rowOff>238107</xdr:rowOff>
    </xdr:to>
    <xdr:pic>
      <xdr:nvPicPr>
        <xdr:cNvPr id="3" name="Imagen 2">
          <a:extLst>
            <a:ext uri="{FF2B5EF4-FFF2-40B4-BE49-F238E27FC236}">
              <a16:creationId xmlns:a16="http://schemas.microsoft.com/office/drawing/2014/main" id="{91716B4E-6C05-4342-8480-79C3DA866E5D}"/>
            </a:ext>
          </a:extLst>
        </xdr:cNvPr>
        <xdr:cNvPicPr>
          <a:picLocks noChangeAspect="1"/>
        </xdr:cNvPicPr>
      </xdr:nvPicPr>
      <xdr:blipFill>
        <a:blip xmlns:r="http://schemas.openxmlformats.org/officeDocument/2006/relationships" r:embed="rId2"/>
        <a:stretch>
          <a:fillRect/>
        </a:stretch>
      </xdr:blipFill>
      <xdr:spPr>
        <a:xfrm>
          <a:off x="190499" y="166690"/>
          <a:ext cx="940596" cy="3809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U122"/>
  <sheetViews>
    <sheetView showGridLines="0" tabSelected="1" zoomScale="80" zoomScaleNormal="80" zoomScaleSheetLayoutView="55" zoomScalePageLayoutView="70" workbookViewId="0">
      <selection activeCell="A5" sqref="A5"/>
    </sheetView>
  </sheetViews>
  <sheetFormatPr baseColWidth="10" defaultColWidth="11.42578125" defaultRowHeight="12" x14ac:dyDescent="0.2"/>
  <cols>
    <col min="1" max="1" width="12.140625" style="2" customWidth="1"/>
    <col min="2" max="2" width="7.85546875" style="2" customWidth="1"/>
    <col min="3" max="3" width="35.7109375" style="2" customWidth="1"/>
    <col min="4" max="4" width="27.28515625" style="2" customWidth="1"/>
    <col min="5" max="5" width="5.85546875" style="2" customWidth="1"/>
    <col min="6" max="17" width="6.85546875" style="2" customWidth="1"/>
    <col min="18" max="18" width="17.42578125" style="2" customWidth="1"/>
    <col min="19" max="19" width="28.5703125" style="4" bestFit="1" customWidth="1"/>
    <col min="20" max="20" width="24.42578125" style="4" customWidth="1"/>
    <col min="21" max="21" width="43.85546875" style="2" customWidth="1"/>
    <col min="22" max="16384" width="11.42578125" style="2"/>
  </cols>
  <sheetData>
    <row r="1" spans="1:21" ht="24.75" customHeight="1" x14ac:dyDescent="0.2">
      <c r="A1" s="20"/>
      <c r="B1" s="21"/>
      <c r="C1" s="20" t="s">
        <v>51</v>
      </c>
      <c r="D1" s="24"/>
      <c r="E1" s="24"/>
      <c r="F1" s="24"/>
      <c r="G1" s="24"/>
      <c r="H1" s="24"/>
      <c r="I1" s="24"/>
      <c r="J1" s="24"/>
      <c r="K1" s="24"/>
      <c r="L1" s="24"/>
      <c r="M1" s="24"/>
      <c r="N1" s="24"/>
      <c r="O1" s="24"/>
      <c r="P1" s="24"/>
      <c r="Q1" s="24"/>
      <c r="R1" s="24"/>
      <c r="S1" s="24"/>
      <c r="T1" s="24"/>
      <c r="U1" s="21"/>
    </row>
    <row r="2" spans="1:21" ht="24.75" customHeight="1" x14ac:dyDescent="0.2">
      <c r="A2" s="22"/>
      <c r="B2" s="23"/>
      <c r="C2" s="22"/>
      <c r="D2" s="25"/>
      <c r="E2" s="25"/>
      <c r="F2" s="25"/>
      <c r="G2" s="25"/>
      <c r="H2" s="25"/>
      <c r="I2" s="25"/>
      <c r="J2" s="25"/>
      <c r="K2" s="25"/>
      <c r="L2" s="25"/>
      <c r="M2" s="25"/>
      <c r="N2" s="25"/>
      <c r="O2" s="25"/>
      <c r="P2" s="25"/>
      <c r="Q2" s="25"/>
      <c r="R2" s="25"/>
      <c r="S2" s="25"/>
      <c r="T2" s="25"/>
      <c r="U2" s="23"/>
    </row>
    <row r="3" spans="1:21" ht="14.25" customHeight="1" x14ac:dyDescent="0.2">
      <c r="A3" s="55"/>
      <c r="B3" s="56"/>
      <c r="C3" s="56"/>
      <c r="D3" s="56"/>
      <c r="E3" s="56"/>
      <c r="F3" s="56"/>
      <c r="G3" s="56"/>
      <c r="H3" s="56"/>
      <c r="I3" s="56"/>
      <c r="J3" s="56"/>
      <c r="K3" s="56"/>
      <c r="L3" s="56"/>
      <c r="M3" s="56"/>
      <c r="N3" s="56"/>
      <c r="O3" s="56"/>
      <c r="P3" s="56"/>
      <c r="Q3" s="56"/>
      <c r="R3" s="56"/>
      <c r="S3" s="56"/>
      <c r="T3" s="56"/>
      <c r="U3" s="57"/>
    </row>
    <row r="4" spans="1:21" ht="54.75" customHeight="1" x14ac:dyDescent="0.2">
      <c r="A4" s="63" t="s">
        <v>165</v>
      </c>
      <c r="B4" s="63"/>
      <c r="C4" s="63"/>
      <c r="D4" s="63"/>
      <c r="E4" s="63"/>
      <c r="F4" s="63"/>
      <c r="G4" s="63"/>
      <c r="H4" s="63"/>
      <c r="I4" s="63"/>
      <c r="J4" s="63"/>
      <c r="K4" s="63"/>
      <c r="L4" s="63"/>
      <c r="M4" s="63"/>
      <c r="N4" s="63"/>
      <c r="O4" s="63"/>
      <c r="P4" s="63"/>
      <c r="Q4" s="63"/>
      <c r="R4" s="63"/>
      <c r="S4" s="63"/>
      <c r="T4" s="63"/>
      <c r="U4" s="63"/>
    </row>
    <row r="5" spans="1:21" ht="14.25" customHeight="1" x14ac:dyDescent="0.2">
      <c r="A5" s="7"/>
      <c r="B5" s="6"/>
      <c r="C5" s="6"/>
      <c r="S5" s="2"/>
      <c r="T5" s="2"/>
    </row>
    <row r="6" spans="1:21" ht="24" customHeight="1" x14ac:dyDescent="0.2">
      <c r="A6" s="64"/>
      <c r="B6" s="64"/>
      <c r="C6" s="64"/>
      <c r="D6" s="64"/>
      <c r="E6" s="64"/>
      <c r="F6" s="64"/>
      <c r="G6" s="64"/>
      <c r="H6" s="64"/>
      <c r="I6" s="64"/>
      <c r="J6" s="64"/>
      <c r="K6" s="64"/>
      <c r="L6" s="64"/>
      <c r="M6" s="64"/>
      <c r="N6" s="64"/>
      <c r="O6" s="64"/>
      <c r="P6" s="64"/>
      <c r="Q6" s="64"/>
      <c r="R6" s="64"/>
      <c r="S6" s="64"/>
      <c r="T6" s="64"/>
      <c r="U6" s="64"/>
    </row>
    <row r="7" spans="1:21" ht="13.5" customHeight="1" x14ac:dyDescent="0.2">
      <c r="A7" s="60"/>
      <c r="B7" s="61"/>
      <c r="C7" s="61"/>
      <c r="D7" s="61"/>
      <c r="E7" s="61"/>
      <c r="F7" s="61"/>
      <c r="G7" s="61"/>
      <c r="H7" s="61"/>
      <c r="I7" s="61"/>
      <c r="J7" s="61"/>
      <c r="K7" s="61"/>
      <c r="L7" s="61"/>
      <c r="M7" s="61"/>
      <c r="N7" s="61"/>
      <c r="O7" s="61"/>
      <c r="P7" s="61"/>
      <c r="Q7" s="61"/>
      <c r="R7" s="61"/>
      <c r="S7" s="61"/>
      <c r="T7" s="61"/>
      <c r="U7" s="62"/>
    </row>
    <row r="8" spans="1:21" s="3" customFormat="1" ht="22.5" customHeight="1" x14ac:dyDescent="0.2">
      <c r="A8" s="26" t="s">
        <v>17</v>
      </c>
      <c r="B8" s="26" t="s">
        <v>33</v>
      </c>
      <c r="C8" s="26" t="s">
        <v>34</v>
      </c>
      <c r="D8" s="26" t="s">
        <v>18</v>
      </c>
      <c r="E8" s="26"/>
      <c r="F8" s="27" t="s">
        <v>1</v>
      </c>
      <c r="G8" s="27" t="s">
        <v>2</v>
      </c>
      <c r="H8" s="27" t="s">
        <v>3</v>
      </c>
      <c r="I8" s="27" t="s">
        <v>4</v>
      </c>
      <c r="J8" s="27" t="s">
        <v>5</v>
      </c>
      <c r="K8" s="27" t="s">
        <v>6</v>
      </c>
      <c r="L8" s="27" t="s">
        <v>7</v>
      </c>
      <c r="M8" s="27" t="s">
        <v>8</v>
      </c>
      <c r="N8" s="27" t="s">
        <v>9</v>
      </c>
      <c r="O8" s="27" t="s">
        <v>10</v>
      </c>
      <c r="P8" s="27" t="s">
        <v>11</v>
      </c>
      <c r="Q8" s="27" t="s">
        <v>12</v>
      </c>
      <c r="R8" s="26" t="s">
        <v>19</v>
      </c>
      <c r="S8" s="52" t="s">
        <v>20</v>
      </c>
      <c r="T8" s="52" t="s">
        <v>16</v>
      </c>
      <c r="U8" s="52" t="s">
        <v>0</v>
      </c>
    </row>
    <row r="9" spans="1:21" s="3" customFormat="1" ht="22.5" customHeight="1" x14ac:dyDescent="0.2">
      <c r="A9" s="26"/>
      <c r="B9" s="26"/>
      <c r="C9" s="26"/>
      <c r="D9" s="26"/>
      <c r="E9" s="26"/>
      <c r="F9" s="27"/>
      <c r="G9" s="27"/>
      <c r="H9" s="27"/>
      <c r="I9" s="27"/>
      <c r="J9" s="27"/>
      <c r="K9" s="27"/>
      <c r="L9" s="27"/>
      <c r="M9" s="27"/>
      <c r="N9" s="27"/>
      <c r="O9" s="27"/>
      <c r="P9" s="27"/>
      <c r="Q9" s="27"/>
      <c r="R9" s="26"/>
      <c r="S9" s="52"/>
      <c r="T9" s="52"/>
      <c r="U9" s="52"/>
    </row>
    <row r="10" spans="1:21" s="1" customFormat="1" ht="28.35" customHeight="1" x14ac:dyDescent="0.2">
      <c r="A10" s="26"/>
      <c r="B10" s="26"/>
      <c r="C10" s="26"/>
      <c r="D10" s="26"/>
      <c r="E10" s="26"/>
      <c r="F10" s="50" t="s">
        <v>38</v>
      </c>
      <c r="G10" s="50"/>
      <c r="H10" s="50"/>
      <c r="I10" s="50"/>
      <c r="J10" s="50"/>
      <c r="K10" s="50"/>
      <c r="L10" s="50"/>
      <c r="M10" s="50"/>
      <c r="N10" s="50"/>
      <c r="O10" s="50"/>
      <c r="P10" s="50"/>
      <c r="Q10" s="50"/>
      <c r="R10" s="51"/>
      <c r="S10" s="52"/>
      <c r="T10" s="52"/>
      <c r="U10" s="52"/>
    </row>
    <row r="11" spans="1:21" s="1" customFormat="1" ht="69" customHeight="1" x14ac:dyDescent="0.2">
      <c r="A11" s="45" t="s">
        <v>48</v>
      </c>
      <c r="B11" s="19">
        <v>1</v>
      </c>
      <c r="C11" s="54" t="s">
        <v>57</v>
      </c>
      <c r="D11" s="18" t="s">
        <v>54</v>
      </c>
      <c r="E11" s="9" t="s">
        <v>55</v>
      </c>
      <c r="F11" s="5"/>
      <c r="G11" s="5"/>
      <c r="H11" s="5"/>
      <c r="I11" s="5"/>
      <c r="J11" s="5"/>
      <c r="K11" s="5"/>
      <c r="L11" s="5"/>
      <c r="M11" s="5"/>
      <c r="N11" s="5"/>
      <c r="O11" s="5"/>
      <c r="P11" s="5"/>
      <c r="Q11" s="17"/>
      <c r="R11" s="42">
        <f>IFERROR(IF(COUNT(F11:Q11)&lt;1,0,IF(COUNT(F12:Q12)&gt;=COUNT(F11:Q11),1,(COUNT(F12:Q12)/COUNT(F11:Q11)))),0)</f>
        <v>0</v>
      </c>
      <c r="S11" s="49" t="s">
        <v>58</v>
      </c>
      <c r="T11" s="47" t="s">
        <v>59</v>
      </c>
      <c r="U11" s="18"/>
    </row>
    <row r="12" spans="1:21" s="1" customFormat="1" ht="75" customHeight="1" x14ac:dyDescent="0.2">
      <c r="A12" s="45"/>
      <c r="B12" s="19"/>
      <c r="C12" s="54"/>
      <c r="D12" s="18"/>
      <c r="E12" s="10" t="s">
        <v>56</v>
      </c>
      <c r="F12" s="5"/>
      <c r="G12" s="5"/>
      <c r="H12" s="5"/>
      <c r="I12" s="5"/>
      <c r="J12" s="5"/>
      <c r="K12" s="5"/>
      <c r="L12" s="5"/>
      <c r="M12" s="5"/>
      <c r="N12" s="5"/>
      <c r="O12" s="5"/>
      <c r="P12" s="5"/>
      <c r="Q12" s="17"/>
      <c r="R12" s="42"/>
      <c r="S12" s="49"/>
      <c r="T12" s="47"/>
      <c r="U12" s="18"/>
    </row>
    <row r="13" spans="1:21" s="1" customFormat="1" ht="59.25" customHeight="1" x14ac:dyDescent="0.2">
      <c r="A13" s="45"/>
      <c r="B13" s="19">
        <v>2</v>
      </c>
      <c r="C13" s="18" t="s">
        <v>61</v>
      </c>
      <c r="D13" s="18" t="s">
        <v>60</v>
      </c>
      <c r="E13" s="9" t="s">
        <v>55</v>
      </c>
      <c r="F13" s="5"/>
      <c r="G13" s="5"/>
      <c r="H13" s="5"/>
      <c r="I13" s="5"/>
      <c r="J13" s="5"/>
      <c r="K13" s="5"/>
      <c r="L13" s="5"/>
      <c r="M13" s="5"/>
      <c r="N13" s="5"/>
      <c r="O13" s="5"/>
      <c r="P13" s="5"/>
      <c r="Q13" s="17"/>
      <c r="R13" s="42">
        <f t="shared" ref="R13" si="0">IFERROR(IF(COUNT(F13:Q13)&lt;1,0,IF(COUNT(F14:Q14)&gt;=COUNT(F13:Q13),1,(COUNT(F14:Q14)/COUNT(F13:Q13)))),0)</f>
        <v>0</v>
      </c>
      <c r="S13" s="49" t="s">
        <v>62</v>
      </c>
      <c r="T13" s="47" t="s">
        <v>63</v>
      </c>
      <c r="U13" s="53"/>
    </row>
    <row r="14" spans="1:21" s="1" customFormat="1" ht="67.5" customHeight="1" x14ac:dyDescent="0.2">
      <c r="A14" s="45"/>
      <c r="B14" s="19"/>
      <c r="C14" s="18"/>
      <c r="D14" s="18"/>
      <c r="E14" s="10" t="s">
        <v>56</v>
      </c>
      <c r="F14" s="5"/>
      <c r="G14" s="5"/>
      <c r="H14" s="5"/>
      <c r="I14" s="5"/>
      <c r="J14" s="5"/>
      <c r="K14" s="5"/>
      <c r="L14" s="5"/>
      <c r="M14" s="5"/>
      <c r="N14" s="5"/>
      <c r="O14" s="5"/>
      <c r="P14" s="5"/>
      <c r="Q14" s="17"/>
      <c r="R14" s="42"/>
      <c r="S14" s="49"/>
      <c r="T14" s="47"/>
      <c r="U14" s="48"/>
    </row>
    <row r="15" spans="1:21" s="1" customFormat="1" ht="52.5" customHeight="1" x14ac:dyDescent="0.2">
      <c r="A15" s="45"/>
      <c r="B15" s="19">
        <v>3</v>
      </c>
      <c r="C15" s="18" t="s">
        <v>66</v>
      </c>
      <c r="D15" s="18" t="s">
        <v>76</v>
      </c>
      <c r="E15" s="9" t="s">
        <v>55</v>
      </c>
      <c r="F15" s="5"/>
      <c r="G15" s="5"/>
      <c r="H15" s="5"/>
      <c r="I15" s="5"/>
      <c r="J15" s="5"/>
      <c r="K15" s="5"/>
      <c r="L15" s="5"/>
      <c r="M15" s="5"/>
      <c r="N15" s="5"/>
      <c r="O15" s="5"/>
      <c r="P15" s="5"/>
      <c r="Q15" s="17"/>
      <c r="R15" s="42">
        <f t="shared" ref="R15" si="1">IFERROR(IF(COUNT(F15:Q15)&lt;1,0,IF(COUNT(F16:Q16)&gt;=COUNT(F15:Q15),1,(COUNT(F16:Q16)/COUNT(F15:Q15)))),0)</f>
        <v>0</v>
      </c>
      <c r="S15" s="49" t="s">
        <v>64</v>
      </c>
      <c r="T15" s="47" t="s">
        <v>65</v>
      </c>
      <c r="U15" s="53"/>
    </row>
    <row r="16" spans="1:21" s="1" customFormat="1" ht="53.25" customHeight="1" x14ac:dyDescent="0.2">
      <c r="A16" s="45"/>
      <c r="B16" s="19"/>
      <c r="C16" s="18"/>
      <c r="D16" s="18"/>
      <c r="E16" s="10" t="s">
        <v>56</v>
      </c>
      <c r="F16" s="5"/>
      <c r="G16" s="5"/>
      <c r="H16" s="5"/>
      <c r="I16" s="5"/>
      <c r="J16" s="5"/>
      <c r="K16" s="5"/>
      <c r="L16" s="5"/>
      <c r="M16" s="5"/>
      <c r="N16" s="5"/>
      <c r="O16" s="5"/>
      <c r="P16" s="5"/>
      <c r="Q16" s="17"/>
      <c r="R16" s="42"/>
      <c r="S16" s="49"/>
      <c r="T16" s="47"/>
      <c r="U16" s="48"/>
    </row>
    <row r="17" spans="1:21" s="1" customFormat="1" ht="36" customHeight="1" x14ac:dyDescent="0.2">
      <c r="A17" s="45"/>
      <c r="B17" s="19">
        <v>4</v>
      </c>
      <c r="C17" s="18" t="s">
        <v>70</v>
      </c>
      <c r="D17" s="18" t="s">
        <v>69</v>
      </c>
      <c r="E17" s="9" t="s">
        <v>55</v>
      </c>
      <c r="F17" s="5"/>
      <c r="G17" s="5"/>
      <c r="H17" s="5"/>
      <c r="I17" s="5"/>
      <c r="J17" s="5"/>
      <c r="K17" s="5"/>
      <c r="L17" s="5"/>
      <c r="M17" s="5"/>
      <c r="N17" s="5"/>
      <c r="O17" s="5"/>
      <c r="P17" s="5"/>
      <c r="Q17" s="17"/>
      <c r="R17" s="42">
        <f t="shared" ref="R17" si="2">IFERROR(IF(COUNT(F17:Q17)&lt;1,0,IF(COUNT(F18:Q18)&gt;=COUNT(F17:Q17),1,(COUNT(F18:Q18)/COUNT(F17:Q17)))),0)</f>
        <v>0</v>
      </c>
      <c r="S17" s="49" t="s">
        <v>68</v>
      </c>
      <c r="T17" s="47" t="s">
        <v>67</v>
      </c>
      <c r="U17" s="18"/>
    </row>
    <row r="18" spans="1:21" s="1" customFormat="1" ht="32.25" customHeight="1" x14ac:dyDescent="0.2">
      <c r="A18" s="45"/>
      <c r="B18" s="19"/>
      <c r="C18" s="18"/>
      <c r="D18" s="18"/>
      <c r="E18" s="10" t="s">
        <v>56</v>
      </c>
      <c r="F18" s="5"/>
      <c r="G18" s="5"/>
      <c r="H18" s="5"/>
      <c r="I18" s="5"/>
      <c r="J18" s="5"/>
      <c r="K18" s="5"/>
      <c r="L18" s="5"/>
      <c r="M18" s="5"/>
      <c r="N18" s="5"/>
      <c r="O18" s="5"/>
      <c r="P18" s="5"/>
      <c r="Q18" s="17"/>
      <c r="R18" s="42"/>
      <c r="S18" s="49"/>
      <c r="T18" s="47"/>
      <c r="U18" s="48"/>
    </row>
    <row r="19" spans="1:21" s="1" customFormat="1" ht="69" customHeight="1" x14ac:dyDescent="0.2">
      <c r="A19" s="45"/>
      <c r="B19" s="19">
        <v>5</v>
      </c>
      <c r="C19" s="18" t="s">
        <v>71</v>
      </c>
      <c r="D19" s="18" t="s">
        <v>72</v>
      </c>
      <c r="E19" s="9" t="s">
        <v>55</v>
      </c>
      <c r="F19" s="5"/>
      <c r="G19" s="5"/>
      <c r="H19" s="5"/>
      <c r="I19" s="5"/>
      <c r="J19" s="5"/>
      <c r="K19" s="5"/>
      <c r="L19" s="5"/>
      <c r="M19" s="5"/>
      <c r="N19" s="5"/>
      <c r="O19" s="5"/>
      <c r="P19" s="5"/>
      <c r="Q19" s="17"/>
      <c r="R19" s="42">
        <f t="shared" ref="R19" si="3">IFERROR(IF(COUNT(F19:Q19)&lt;1,0,IF(COUNT(F20:Q20)&gt;=COUNT(F19:Q19),1,(COUNT(F20:Q20)/COUNT(F19:Q19)))),0)</f>
        <v>0</v>
      </c>
      <c r="S19" s="49" t="s">
        <v>58</v>
      </c>
      <c r="T19" s="47" t="s">
        <v>73</v>
      </c>
      <c r="U19" s="18"/>
    </row>
    <row r="20" spans="1:21" s="1" customFormat="1" ht="69.75" customHeight="1" x14ac:dyDescent="0.2">
      <c r="A20" s="45"/>
      <c r="B20" s="19"/>
      <c r="C20" s="18"/>
      <c r="D20" s="18"/>
      <c r="E20" s="10" t="s">
        <v>56</v>
      </c>
      <c r="F20" s="5"/>
      <c r="G20" s="5"/>
      <c r="H20" s="5"/>
      <c r="I20" s="5"/>
      <c r="J20" s="5"/>
      <c r="K20" s="5"/>
      <c r="L20" s="5"/>
      <c r="M20" s="5"/>
      <c r="N20" s="5"/>
      <c r="O20" s="5"/>
      <c r="P20" s="5"/>
      <c r="Q20" s="17"/>
      <c r="R20" s="42"/>
      <c r="S20" s="49"/>
      <c r="T20" s="47"/>
      <c r="U20" s="48"/>
    </row>
    <row r="21" spans="1:21" s="1" customFormat="1" ht="50.25" customHeight="1" x14ac:dyDescent="0.2">
      <c r="A21" s="45"/>
      <c r="B21" s="19">
        <v>6</v>
      </c>
      <c r="C21" s="18" t="s">
        <v>75</v>
      </c>
      <c r="D21" s="18" t="s">
        <v>74</v>
      </c>
      <c r="E21" s="9" t="s">
        <v>55</v>
      </c>
      <c r="F21" s="5"/>
      <c r="G21" s="5"/>
      <c r="H21" s="5"/>
      <c r="I21" s="5"/>
      <c r="J21" s="5"/>
      <c r="K21" s="5"/>
      <c r="L21" s="5"/>
      <c r="M21" s="5"/>
      <c r="N21" s="5"/>
      <c r="O21" s="5"/>
      <c r="P21" s="5"/>
      <c r="Q21" s="17"/>
      <c r="R21" s="42">
        <f t="shared" ref="R21" si="4">IFERROR(IF(COUNT(F21:Q21)&lt;1,0,IF(COUNT(F22:Q22)&gt;=COUNT(F21:Q21),1,(COUNT(F22:Q22)/COUNT(F21:Q21)))),0)</f>
        <v>0</v>
      </c>
      <c r="S21" s="49" t="s">
        <v>58</v>
      </c>
      <c r="T21" s="47" t="s">
        <v>77</v>
      </c>
      <c r="U21" s="18"/>
    </row>
    <row r="22" spans="1:21" s="1" customFormat="1" ht="56.25" customHeight="1" x14ac:dyDescent="0.2">
      <c r="A22" s="45"/>
      <c r="B22" s="19"/>
      <c r="C22" s="18"/>
      <c r="D22" s="18"/>
      <c r="E22" s="10" t="s">
        <v>56</v>
      </c>
      <c r="F22" s="5"/>
      <c r="G22" s="5"/>
      <c r="H22" s="5"/>
      <c r="I22" s="5"/>
      <c r="J22" s="5"/>
      <c r="K22" s="5"/>
      <c r="L22" s="5"/>
      <c r="M22" s="5"/>
      <c r="N22" s="5"/>
      <c r="O22" s="5"/>
      <c r="P22" s="5"/>
      <c r="Q22" s="17"/>
      <c r="R22" s="42"/>
      <c r="S22" s="49"/>
      <c r="T22" s="47"/>
      <c r="U22" s="18"/>
    </row>
    <row r="23" spans="1:21" s="1" customFormat="1" ht="40.5" customHeight="1" x14ac:dyDescent="0.2">
      <c r="A23" s="45"/>
      <c r="B23" s="19">
        <v>7</v>
      </c>
      <c r="C23" s="18" t="s">
        <v>78</v>
      </c>
      <c r="D23" s="18" t="s">
        <v>79</v>
      </c>
      <c r="E23" s="9" t="s">
        <v>55</v>
      </c>
      <c r="F23" s="5"/>
      <c r="G23" s="5"/>
      <c r="H23" s="5"/>
      <c r="I23" s="5"/>
      <c r="J23" s="5"/>
      <c r="K23" s="5"/>
      <c r="L23" s="5"/>
      <c r="M23" s="5"/>
      <c r="N23" s="5"/>
      <c r="O23" s="5"/>
      <c r="P23" s="5"/>
      <c r="Q23" s="17"/>
      <c r="R23" s="42">
        <f t="shared" ref="R23" si="5">IFERROR(IF(COUNT(F23:Q23)&lt;1,0,IF(COUNT(F24:Q24)&gt;=COUNT(F23:Q23),1,(COUNT(F24:Q24)/COUNT(F23:Q23)))),0)</f>
        <v>0</v>
      </c>
      <c r="S23" s="49" t="s">
        <v>58</v>
      </c>
      <c r="T23" s="18" t="s">
        <v>79</v>
      </c>
      <c r="U23" s="18"/>
    </row>
    <row r="24" spans="1:21" s="1" customFormat="1" ht="41.25" customHeight="1" x14ac:dyDescent="0.2">
      <c r="A24" s="45"/>
      <c r="B24" s="19"/>
      <c r="C24" s="18"/>
      <c r="D24" s="18"/>
      <c r="E24" s="10" t="s">
        <v>56</v>
      </c>
      <c r="F24" s="5"/>
      <c r="G24" s="5"/>
      <c r="H24" s="5"/>
      <c r="I24" s="5"/>
      <c r="J24" s="5"/>
      <c r="K24" s="5"/>
      <c r="L24" s="5"/>
      <c r="M24" s="5"/>
      <c r="N24" s="5"/>
      <c r="O24" s="5"/>
      <c r="P24" s="5"/>
      <c r="Q24" s="17"/>
      <c r="R24" s="42"/>
      <c r="S24" s="49"/>
      <c r="T24" s="18"/>
      <c r="U24" s="48"/>
    </row>
    <row r="25" spans="1:21" s="1" customFormat="1" ht="39.75" customHeight="1" x14ac:dyDescent="0.2">
      <c r="A25" s="45"/>
      <c r="B25" s="19">
        <v>8</v>
      </c>
      <c r="C25" s="18" t="s">
        <v>80</v>
      </c>
      <c r="D25" s="18" t="s">
        <v>81</v>
      </c>
      <c r="E25" s="9" t="s">
        <v>55</v>
      </c>
      <c r="F25" s="5"/>
      <c r="G25" s="5"/>
      <c r="H25" s="5"/>
      <c r="I25" s="5"/>
      <c r="J25" s="5"/>
      <c r="K25" s="5"/>
      <c r="L25" s="5"/>
      <c r="M25" s="5"/>
      <c r="N25" s="5"/>
      <c r="O25" s="5"/>
      <c r="P25" s="5"/>
      <c r="Q25" s="17"/>
      <c r="R25" s="42">
        <f t="shared" ref="R25" si="6">IFERROR(IF(COUNT(F25:Q25)&lt;1,0,IF(COUNT(F26:Q26)&gt;=COUNT(F25:Q25),1,(COUNT(F26:Q26)/COUNT(F25:Q25)))),0)</f>
        <v>0</v>
      </c>
      <c r="S25" s="49" t="s">
        <v>58</v>
      </c>
      <c r="T25" s="47" t="s">
        <v>84</v>
      </c>
      <c r="U25" s="48"/>
    </row>
    <row r="26" spans="1:21" s="1" customFormat="1" ht="40.5" customHeight="1" x14ac:dyDescent="0.2">
      <c r="A26" s="45"/>
      <c r="B26" s="19"/>
      <c r="C26" s="18"/>
      <c r="D26" s="18"/>
      <c r="E26" s="10" t="s">
        <v>56</v>
      </c>
      <c r="F26" s="5"/>
      <c r="G26" s="5"/>
      <c r="H26" s="5"/>
      <c r="I26" s="5"/>
      <c r="J26" s="5"/>
      <c r="K26" s="5"/>
      <c r="L26" s="5"/>
      <c r="M26" s="5"/>
      <c r="N26" s="5"/>
      <c r="O26" s="5"/>
      <c r="P26" s="5"/>
      <c r="Q26" s="17"/>
      <c r="R26" s="42"/>
      <c r="S26" s="49"/>
      <c r="T26" s="47"/>
      <c r="U26" s="48"/>
    </row>
    <row r="27" spans="1:21" s="1" customFormat="1" ht="37.5" customHeight="1" x14ac:dyDescent="0.2">
      <c r="A27" s="45"/>
      <c r="B27" s="19">
        <v>9</v>
      </c>
      <c r="C27" s="18" t="s">
        <v>82</v>
      </c>
      <c r="D27" s="18" t="s">
        <v>83</v>
      </c>
      <c r="E27" s="9" t="s">
        <v>55</v>
      </c>
      <c r="F27" s="5"/>
      <c r="G27" s="5"/>
      <c r="H27" s="5"/>
      <c r="I27" s="5"/>
      <c r="J27" s="5"/>
      <c r="K27" s="5"/>
      <c r="L27" s="5"/>
      <c r="M27" s="5"/>
      <c r="N27" s="5"/>
      <c r="O27" s="5"/>
      <c r="P27" s="5"/>
      <c r="Q27" s="17"/>
      <c r="R27" s="42">
        <f t="shared" ref="R27" si="7">IFERROR(IF(COUNT(F27:Q27)&lt;1,0,IF(COUNT(F28:Q28)&gt;=COUNT(F27:Q27),1,(COUNT(F28:Q28)/COUNT(F27:Q27)))),0)</f>
        <v>0</v>
      </c>
      <c r="S27" s="49" t="s">
        <v>58</v>
      </c>
      <c r="T27" s="47" t="s">
        <v>90</v>
      </c>
      <c r="U27" s="48"/>
    </row>
    <row r="28" spans="1:21" s="1" customFormat="1" ht="36" customHeight="1" x14ac:dyDescent="0.2">
      <c r="A28" s="45"/>
      <c r="B28" s="19"/>
      <c r="C28" s="18"/>
      <c r="D28" s="18"/>
      <c r="E28" s="10" t="s">
        <v>56</v>
      </c>
      <c r="F28" s="5"/>
      <c r="G28" s="5"/>
      <c r="H28" s="5"/>
      <c r="I28" s="5"/>
      <c r="J28" s="5"/>
      <c r="K28" s="5"/>
      <c r="L28" s="5"/>
      <c r="M28" s="5"/>
      <c r="N28" s="5"/>
      <c r="O28" s="5"/>
      <c r="P28" s="5"/>
      <c r="Q28" s="17"/>
      <c r="R28" s="42"/>
      <c r="S28" s="49"/>
      <c r="T28" s="47"/>
      <c r="U28" s="48"/>
    </row>
    <row r="29" spans="1:21" s="1" customFormat="1" ht="31.5" customHeight="1" x14ac:dyDescent="0.2">
      <c r="A29" s="45"/>
      <c r="B29" s="19">
        <v>10</v>
      </c>
      <c r="C29" s="18" t="s">
        <v>85</v>
      </c>
      <c r="D29" s="18" t="s">
        <v>86</v>
      </c>
      <c r="E29" s="9" t="s">
        <v>55</v>
      </c>
      <c r="F29" s="5"/>
      <c r="G29" s="5"/>
      <c r="H29" s="5"/>
      <c r="I29" s="5"/>
      <c r="J29" s="5"/>
      <c r="K29" s="5"/>
      <c r="L29" s="5"/>
      <c r="M29" s="5"/>
      <c r="N29" s="5"/>
      <c r="O29" s="5"/>
      <c r="P29" s="5"/>
      <c r="Q29" s="17"/>
      <c r="R29" s="42">
        <f t="shared" ref="R29" si="8">IFERROR(IF(COUNT(F29:Q29)&lt;1,0,IF(COUNT(F30:Q30)&gt;=COUNT(F29:Q29),1,(COUNT(F30:Q30)/COUNT(F29:Q29)))),0)</f>
        <v>0</v>
      </c>
      <c r="S29" s="49" t="s">
        <v>58</v>
      </c>
      <c r="T29" s="47" t="s">
        <v>87</v>
      </c>
      <c r="U29" s="48"/>
    </row>
    <row r="30" spans="1:21" s="1" customFormat="1" ht="30.75" customHeight="1" x14ac:dyDescent="0.2">
      <c r="A30" s="45"/>
      <c r="B30" s="19"/>
      <c r="C30" s="18"/>
      <c r="D30" s="18"/>
      <c r="E30" s="10" t="s">
        <v>56</v>
      </c>
      <c r="F30" s="5"/>
      <c r="G30" s="5"/>
      <c r="H30" s="5"/>
      <c r="I30" s="5"/>
      <c r="J30" s="5"/>
      <c r="K30" s="5"/>
      <c r="L30" s="5"/>
      <c r="M30" s="5"/>
      <c r="N30" s="5"/>
      <c r="O30" s="5"/>
      <c r="P30" s="5"/>
      <c r="Q30" s="17"/>
      <c r="R30" s="42"/>
      <c r="S30" s="49"/>
      <c r="T30" s="47"/>
      <c r="U30" s="48"/>
    </row>
    <row r="31" spans="1:21" s="1" customFormat="1" ht="30.75" customHeight="1" x14ac:dyDescent="0.2">
      <c r="A31" s="45"/>
      <c r="B31" s="19">
        <v>11</v>
      </c>
      <c r="C31" s="18" t="s">
        <v>88</v>
      </c>
      <c r="D31" s="18" t="s">
        <v>89</v>
      </c>
      <c r="E31" s="9" t="s">
        <v>55</v>
      </c>
      <c r="F31" s="5"/>
      <c r="G31" s="5"/>
      <c r="H31" s="5"/>
      <c r="I31" s="5"/>
      <c r="J31" s="5"/>
      <c r="K31" s="5"/>
      <c r="L31" s="5"/>
      <c r="M31" s="5"/>
      <c r="N31" s="5"/>
      <c r="O31" s="5"/>
      <c r="P31" s="5"/>
      <c r="Q31" s="17"/>
      <c r="R31" s="42">
        <f t="shared" ref="R31" si="9">IFERROR(IF(COUNT(F31:Q31)&lt;1,0,IF(COUNT(F32:Q32)&gt;=COUNT(F31:Q31),1,(COUNT(F32:Q32)/COUNT(F31:Q31)))),0)</f>
        <v>0</v>
      </c>
      <c r="S31" s="49" t="s">
        <v>58</v>
      </c>
      <c r="T31" s="47" t="s">
        <v>91</v>
      </c>
      <c r="U31" s="48"/>
    </row>
    <row r="32" spans="1:21" s="1" customFormat="1" ht="33" customHeight="1" x14ac:dyDescent="0.2">
      <c r="A32" s="45"/>
      <c r="B32" s="19"/>
      <c r="C32" s="18"/>
      <c r="D32" s="18"/>
      <c r="E32" s="10" t="s">
        <v>56</v>
      </c>
      <c r="F32" s="5"/>
      <c r="G32" s="5"/>
      <c r="H32" s="5"/>
      <c r="I32" s="5"/>
      <c r="J32" s="5"/>
      <c r="K32" s="5"/>
      <c r="L32" s="5"/>
      <c r="M32" s="5"/>
      <c r="N32" s="5"/>
      <c r="O32" s="5"/>
      <c r="P32" s="5"/>
      <c r="Q32" s="17"/>
      <c r="R32" s="42"/>
      <c r="S32" s="49"/>
      <c r="T32" s="47"/>
      <c r="U32" s="48"/>
    </row>
    <row r="33" spans="1:21" s="1" customFormat="1" ht="28.5" customHeight="1" x14ac:dyDescent="0.2">
      <c r="A33" s="45"/>
      <c r="B33" s="19">
        <v>12</v>
      </c>
      <c r="C33" s="18" t="s">
        <v>92</v>
      </c>
      <c r="D33" s="18" t="s">
        <v>96</v>
      </c>
      <c r="E33" s="9" t="s">
        <v>55</v>
      </c>
      <c r="F33" s="5"/>
      <c r="G33" s="5"/>
      <c r="H33" s="5"/>
      <c r="I33" s="5"/>
      <c r="J33" s="5"/>
      <c r="K33" s="5"/>
      <c r="L33" s="5"/>
      <c r="M33" s="5"/>
      <c r="N33" s="5"/>
      <c r="O33" s="5"/>
      <c r="P33" s="5"/>
      <c r="Q33" s="17"/>
      <c r="R33" s="42">
        <f t="shared" ref="R33" si="10">IFERROR(IF(COUNT(F33:Q33)&lt;1,0,IF(COUNT(F34:Q34)&gt;=COUNT(F33:Q33),1,(COUNT(F34:Q34)/COUNT(F33:Q33)))),0)</f>
        <v>0</v>
      </c>
      <c r="S33" s="49" t="s">
        <v>58</v>
      </c>
      <c r="T33" s="47" t="s">
        <v>95</v>
      </c>
      <c r="U33" s="18"/>
    </row>
    <row r="34" spans="1:21" s="1" customFormat="1" ht="30.75" customHeight="1" x14ac:dyDescent="0.2">
      <c r="A34" s="45"/>
      <c r="B34" s="19"/>
      <c r="C34" s="18"/>
      <c r="D34" s="18"/>
      <c r="E34" s="10" t="s">
        <v>56</v>
      </c>
      <c r="F34" s="5"/>
      <c r="G34" s="5"/>
      <c r="H34" s="5"/>
      <c r="I34" s="5"/>
      <c r="J34" s="5"/>
      <c r="K34" s="5"/>
      <c r="L34" s="5"/>
      <c r="M34" s="5"/>
      <c r="N34" s="5"/>
      <c r="O34" s="5"/>
      <c r="P34" s="5"/>
      <c r="Q34" s="17"/>
      <c r="R34" s="42"/>
      <c r="S34" s="49"/>
      <c r="T34" s="47"/>
      <c r="U34" s="48"/>
    </row>
    <row r="35" spans="1:21" s="1" customFormat="1" ht="28.5" customHeight="1" x14ac:dyDescent="0.2">
      <c r="A35" s="45"/>
      <c r="B35" s="19">
        <v>13</v>
      </c>
      <c r="C35" s="18" t="s">
        <v>93</v>
      </c>
      <c r="D35" s="18" t="s">
        <v>94</v>
      </c>
      <c r="E35" s="9" t="s">
        <v>55</v>
      </c>
      <c r="F35" s="5"/>
      <c r="G35" s="5"/>
      <c r="H35" s="5"/>
      <c r="I35" s="5"/>
      <c r="J35" s="5"/>
      <c r="K35" s="5"/>
      <c r="L35" s="5"/>
      <c r="M35" s="5"/>
      <c r="N35" s="5"/>
      <c r="O35" s="5"/>
      <c r="P35" s="5"/>
      <c r="Q35" s="17"/>
      <c r="R35" s="42">
        <f t="shared" ref="R35" si="11">IFERROR(IF(COUNT(F35:Q35)&lt;1,0,IF(COUNT(F36:Q36)&gt;=COUNT(F35:Q35),1,(COUNT(F36:Q36)/COUNT(F35:Q35)))),0)</f>
        <v>0</v>
      </c>
      <c r="S35" s="49" t="s">
        <v>58</v>
      </c>
      <c r="T35" s="47" t="s">
        <v>99</v>
      </c>
      <c r="U35" s="18"/>
    </row>
    <row r="36" spans="1:21" s="1" customFormat="1" ht="30.75" customHeight="1" x14ac:dyDescent="0.2">
      <c r="A36" s="45"/>
      <c r="B36" s="19"/>
      <c r="C36" s="18"/>
      <c r="D36" s="18"/>
      <c r="E36" s="10" t="s">
        <v>56</v>
      </c>
      <c r="F36" s="5"/>
      <c r="G36" s="5"/>
      <c r="H36" s="5"/>
      <c r="I36" s="5"/>
      <c r="J36" s="5"/>
      <c r="K36" s="5"/>
      <c r="L36" s="5"/>
      <c r="M36" s="5"/>
      <c r="N36" s="5"/>
      <c r="O36" s="5"/>
      <c r="P36" s="5"/>
      <c r="Q36" s="17"/>
      <c r="R36" s="42"/>
      <c r="S36" s="49"/>
      <c r="T36" s="47"/>
      <c r="U36" s="48"/>
    </row>
    <row r="37" spans="1:21" s="1" customFormat="1" ht="34.5" customHeight="1" x14ac:dyDescent="0.2">
      <c r="A37" s="45"/>
      <c r="B37" s="19">
        <v>14</v>
      </c>
      <c r="C37" s="18" t="s">
        <v>97</v>
      </c>
      <c r="D37" s="18" t="s">
        <v>98</v>
      </c>
      <c r="E37" s="9" t="s">
        <v>55</v>
      </c>
      <c r="F37" s="5"/>
      <c r="G37" s="5"/>
      <c r="H37" s="5"/>
      <c r="I37" s="5"/>
      <c r="J37" s="5"/>
      <c r="K37" s="5"/>
      <c r="L37" s="5"/>
      <c r="M37" s="5"/>
      <c r="N37" s="5"/>
      <c r="O37" s="5"/>
      <c r="P37" s="5"/>
      <c r="Q37" s="17"/>
      <c r="R37" s="42">
        <f t="shared" ref="R37" si="12">IFERROR(IF(COUNT(F37:Q37)&lt;1,0,IF(COUNT(F38:Q38)&gt;=COUNT(F37:Q37),1,(COUNT(F38:Q38)/COUNT(F37:Q37)))),0)</f>
        <v>0</v>
      </c>
      <c r="S37" s="49" t="s">
        <v>58</v>
      </c>
      <c r="T37" s="47" t="s">
        <v>98</v>
      </c>
      <c r="U37" s="18"/>
    </row>
    <row r="38" spans="1:21" s="1" customFormat="1" ht="38.25" customHeight="1" x14ac:dyDescent="0.2">
      <c r="A38" s="45"/>
      <c r="B38" s="19"/>
      <c r="C38" s="18"/>
      <c r="D38" s="18"/>
      <c r="E38" s="10" t="s">
        <v>56</v>
      </c>
      <c r="F38" s="5"/>
      <c r="G38" s="5"/>
      <c r="H38" s="5"/>
      <c r="I38" s="5"/>
      <c r="J38" s="5"/>
      <c r="K38" s="5"/>
      <c r="L38" s="5"/>
      <c r="M38" s="5"/>
      <c r="N38" s="5"/>
      <c r="O38" s="5"/>
      <c r="P38" s="5"/>
      <c r="Q38" s="17"/>
      <c r="R38" s="42"/>
      <c r="S38" s="49"/>
      <c r="T38" s="47"/>
      <c r="U38" s="18"/>
    </row>
    <row r="39" spans="1:21" s="1" customFormat="1" ht="55.5" customHeight="1" x14ac:dyDescent="0.2">
      <c r="A39" s="45"/>
      <c r="B39" s="19">
        <v>15</v>
      </c>
      <c r="C39" s="18" t="s">
        <v>100</v>
      </c>
      <c r="D39" s="18" t="s">
        <v>101</v>
      </c>
      <c r="E39" s="9" t="s">
        <v>55</v>
      </c>
      <c r="F39" s="5"/>
      <c r="G39" s="5"/>
      <c r="H39" s="5"/>
      <c r="I39" s="5"/>
      <c r="J39" s="5"/>
      <c r="K39" s="5"/>
      <c r="L39" s="5"/>
      <c r="M39" s="5"/>
      <c r="N39" s="5"/>
      <c r="O39" s="5"/>
      <c r="P39" s="5"/>
      <c r="Q39" s="17"/>
      <c r="R39" s="42">
        <f t="shared" ref="R39" si="13">IFERROR(IF(COUNT(F39:Q39)&lt;1,0,IF(COUNT(F40:Q40)&gt;=COUNT(F39:Q39),1,(COUNT(F40:Q40)/COUNT(F39:Q39)))),0)</f>
        <v>0</v>
      </c>
      <c r="S39" s="49" t="s">
        <v>102</v>
      </c>
      <c r="T39" s="47"/>
      <c r="U39" s="18"/>
    </row>
    <row r="40" spans="1:21" s="1" customFormat="1" ht="57" customHeight="1" x14ac:dyDescent="0.2">
      <c r="A40" s="45"/>
      <c r="B40" s="19"/>
      <c r="C40" s="18"/>
      <c r="D40" s="18"/>
      <c r="E40" s="10" t="s">
        <v>56</v>
      </c>
      <c r="F40" s="5"/>
      <c r="G40" s="5"/>
      <c r="H40" s="5"/>
      <c r="I40" s="5"/>
      <c r="J40" s="5"/>
      <c r="K40" s="5"/>
      <c r="L40" s="5"/>
      <c r="M40" s="5"/>
      <c r="N40" s="5"/>
      <c r="O40" s="5"/>
      <c r="P40" s="5"/>
      <c r="Q40" s="17"/>
      <c r="R40" s="42"/>
      <c r="S40" s="49"/>
      <c r="T40" s="47"/>
      <c r="U40" s="18"/>
    </row>
    <row r="41" spans="1:21" s="1" customFormat="1" ht="40.5" customHeight="1" x14ac:dyDescent="0.2">
      <c r="A41" s="45"/>
      <c r="B41" s="19">
        <v>16</v>
      </c>
      <c r="C41" s="18" t="s">
        <v>103</v>
      </c>
      <c r="D41" s="18" t="s">
        <v>104</v>
      </c>
      <c r="E41" s="9" t="s">
        <v>55</v>
      </c>
      <c r="F41" s="5"/>
      <c r="G41" s="5"/>
      <c r="H41" s="5"/>
      <c r="I41" s="5"/>
      <c r="J41" s="5"/>
      <c r="K41" s="5"/>
      <c r="L41" s="5"/>
      <c r="M41" s="5"/>
      <c r="N41" s="5"/>
      <c r="O41" s="5"/>
      <c r="P41" s="5"/>
      <c r="Q41" s="17"/>
      <c r="R41" s="42">
        <f t="shared" ref="R41" si="14">IFERROR(IF(COUNT(F41:Q41)&lt;1,0,IF(COUNT(F42:Q42)&gt;=COUNT(F41:Q41),1,(COUNT(F42:Q42)/COUNT(F41:Q41)))),0)</f>
        <v>0</v>
      </c>
      <c r="S41" s="49" t="s">
        <v>58</v>
      </c>
      <c r="T41" s="47" t="s">
        <v>105</v>
      </c>
      <c r="U41" s="18"/>
    </row>
    <row r="42" spans="1:21" s="1" customFormat="1" ht="35.25" customHeight="1" x14ac:dyDescent="0.2">
      <c r="A42" s="45"/>
      <c r="B42" s="19"/>
      <c r="C42" s="18"/>
      <c r="D42" s="18"/>
      <c r="E42" s="10" t="s">
        <v>56</v>
      </c>
      <c r="F42" s="5"/>
      <c r="G42" s="5"/>
      <c r="H42" s="5"/>
      <c r="I42" s="5"/>
      <c r="J42" s="5"/>
      <c r="K42" s="5"/>
      <c r="L42" s="5"/>
      <c r="M42" s="5"/>
      <c r="N42" s="5"/>
      <c r="O42" s="5"/>
      <c r="P42" s="5"/>
      <c r="Q42" s="17"/>
      <c r="R42" s="42"/>
      <c r="S42" s="49"/>
      <c r="T42" s="47"/>
      <c r="U42" s="18"/>
    </row>
    <row r="43" spans="1:21" s="1" customFormat="1" ht="33.75" customHeight="1" x14ac:dyDescent="0.2">
      <c r="A43" s="45"/>
      <c r="B43" s="19">
        <v>17</v>
      </c>
      <c r="C43" s="18" t="s">
        <v>106</v>
      </c>
      <c r="D43" s="18" t="s">
        <v>114</v>
      </c>
      <c r="E43" s="9" t="s">
        <v>55</v>
      </c>
      <c r="F43" s="5"/>
      <c r="G43" s="5"/>
      <c r="H43" s="5"/>
      <c r="I43" s="5"/>
      <c r="J43" s="5"/>
      <c r="K43" s="5"/>
      <c r="L43" s="5"/>
      <c r="M43" s="5"/>
      <c r="N43" s="5"/>
      <c r="O43" s="5"/>
      <c r="P43" s="5"/>
      <c r="Q43" s="17"/>
      <c r="R43" s="42">
        <f t="shared" ref="R43" si="15">IFERROR(IF(COUNT(F43:Q43)&lt;1,0,IF(COUNT(F44:Q44)&gt;=COUNT(F43:Q43),1,(COUNT(F44:Q44)/COUNT(F43:Q43)))),0)</f>
        <v>0</v>
      </c>
      <c r="S43" s="49" t="s">
        <v>58</v>
      </c>
      <c r="T43" s="47" t="s">
        <v>107</v>
      </c>
      <c r="U43" s="18"/>
    </row>
    <row r="44" spans="1:21" s="1" customFormat="1" ht="41.25" customHeight="1" x14ac:dyDescent="0.2">
      <c r="A44" s="45"/>
      <c r="B44" s="19"/>
      <c r="C44" s="18"/>
      <c r="D44" s="18"/>
      <c r="E44" s="10" t="s">
        <v>56</v>
      </c>
      <c r="F44" s="5"/>
      <c r="G44" s="5"/>
      <c r="H44" s="5"/>
      <c r="I44" s="5"/>
      <c r="J44" s="5"/>
      <c r="K44" s="5"/>
      <c r="L44" s="5"/>
      <c r="M44" s="5"/>
      <c r="N44" s="5"/>
      <c r="O44" s="5"/>
      <c r="P44" s="5"/>
      <c r="Q44" s="17"/>
      <c r="R44" s="42"/>
      <c r="S44" s="49"/>
      <c r="T44" s="47"/>
      <c r="U44" s="18"/>
    </row>
    <row r="45" spans="1:21" s="1" customFormat="1" ht="39.75" customHeight="1" x14ac:dyDescent="0.2">
      <c r="A45" s="45"/>
      <c r="B45" s="19">
        <v>18</v>
      </c>
      <c r="C45" s="18" t="s">
        <v>108</v>
      </c>
      <c r="D45" s="18" t="s">
        <v>113</v>
      </c>
      <c r="E45" s="9" t="s">
        <v>55</v>
      </c>
      <c r="F45" s="5"/>
      <c r="G45" s="5"/>
      <c r="H45" s="5"/>
      <c r="I45" s="5"/>
      <c r="J45" s="5"/>
      <c r="K45" s="5"/>
      <c r="L45" s="5"/>
      <c r="M45" s="5"/>
      <c r="N45" s="5"/>
      <c r="O45" s="5"/>
      <c r="P45" s="5"/>
      <c r="Q45" s="17"/>
      <c r="R45" s="42">
        <f t="shared" ref="R45" si="16">IFERROR(IF(COUNT(F45:Q45)&lt;1,0,IF(COUNT(F46:Q46)&gt;=COUNT(F45:Q45),1,(COUNT(F46:Q46)/COUNT(F45:Q45)))),0)</f>
        <v>0</v>
      </c>
      <c r="S45" s="49" t="s">
        <v>58</v>
      </c>
      <c r="T45" s="47" t="s">
        <v>109</v>
      </c>
      <c r="U45" s="18"/>
    </row>
    <row r="46" spans="1:21" s="1" customFormat="1" ht="40.5" customHeight="1" x14ac:dyDescent="0.2">
      <c r="A46" s="45"/>
      <c r="B46" s="19"/>
      <c r="C46" s="18"/>
      <c r="D46" s="18"/>
      <c r="E46" s="10" t="s">
        <v>56</v>
      </c>
      <c r="F46" s="5"/>
      <c r="G46" s="5"/>
      <c r="H46" s="5"/>
      <c r="I46" s="5"/>
      <c r="J46" s="5"/>
      <c r="K46" s="5"/>
      <c r="L46" s="5"/>
      <c r="M46" s="5"/>
      <c r="N46" s="5"/>
      <c r="O46" s="5"/>
      <c r="P46" s="5"/>
      <c r="Q46" s="17"/>
      <c r="R46" s="42"/>
      <c r="S46" s="49"/>
      <c r="T46" s="47"/>
      <c r="U46" s="18"/>
    </row>
    <row r="47" spans="1:21" s="1" customFormat="1" ht="40.5" customHeight="1" x14ac:dyDescent="0.2">
      <c r="A47" s="45"/>
      <c r="B47" s="19">
        <v>19</v>
      </c>
      <c r="C47" s="18" t="s">
        <v>110</v>
      </c>
      <c r="D47" s="18" t="s">
        <v>112</v>
      </c>
      <c r="E47" s="9" t="s">
        <v>55</v>
      </c>
      <c r="F47" s="5"/>
      <c r="G47" s="5"/>
      <c r="H47" s="5"/>
      <c r="I47" s="5"/>
      <c r="J47" s="5"/>
      <c r="K47" s="5"/>
      <c r="L47" s="5"/>
      <c r="M47" s="5"/>
      <c r="N47" s="5"/>
      <c r="O47" s="5"/>
      <c r="P47" s="5"/>
      <c r="Q47" s="17"/>
      <c r="R47" s="42">
        <f t="shared" ref="R47" si="17">IFERROR(IF(COUNT(F47:Q47)&lt;1,0,IF(COUNT(F48:Q48)&gt;=COUNT(F47:Q47),1,(COUNT(F48:Q48)/COUNT(F47:Q47)))),0)</f>
        <v>0</v>
      </c>
      <c r="S47" s="49" t="s">
        <v>58</v>
      </c>
      <c r="T47" s="47" t="s">
        <v>111</v>
      </c>
      <c r="U47" s="18"/>
    </row>
    <row r="48" spans="1:21" s="1" customFormat="1" ht="52.5" customHeight="1" x14ac:dyDescent="0.2">
      <c r="A48" s="45"/>
      <c r="B48" s="19"/>
      <c r="C48" s="18"/>
      <c r="D48" s="18"/>
      <c r="E48" s="10" t="s">
        <v>56</v>
      </c>
      <c r="F48" s="5"/>
      <c r="G48" s="5"/>
      <c r="H48" s="5"/>
      <c r="I48" s="5"/>
      <c r="J48" s="5"/>
      <c r="K48" s="5"/>
      <c r="L48" s="5"/>
      <c r="M48" s="5"/>
      <c r="N48" s="5"/>
      <c r="O48" s="5"/>
      <c r="P48" s="5"/>
      <c r="Q48" s="17"/>
      <c r="R48" s="42"/>
      <c r="S48" s="49"/>
      <c r="T48" s="47"/>
      <c r="U48" s="18"/>
    </row>
    <row r="49" spans="1:21" s="1" customFormat="1" ht="24" customHeight="1" x14ac:dyDescent="0.2">
      <c r="A49" s="45"/>
      <c r="B49" s="19">
        <v>20</v>
      </c>
      <c r="C49" s="18" t="s">
        <v>116</v>
      </c>
      <c r="D49" s="18" t="s">
        <v>115</v>
      </c>
      <c r="E49" s="9" t="s">
        <v>55</v>
      </c>
      <c r="F49" s="5"/>
      <c r="G49" s="5"/>
      <c r="H49" s="5"/>
      <c r="I49" s="5"/>
      <c r="J49" s="5"/>
      <c r="K49" s="5"/>
      <c r="L49" s="5"/>
      <c r="M49" s="5"/>
      <c r="N49" s="5"/>
      <c r="O49" s="5"/>
      <c r="P49" s="5"/>
      <c r="Q49" s="17"/>
      <c r="R49" s="42">
        <f t="shared" ref="R49" si="18">IFERROR(IF(COUNT(F49:Q49)&lt;1,0,IF(COUNT(F50:Q50)&gt;=COUNT(F49:Q49),1,(COUNT(F50:Q50)/COUNT(F49:Q49)))),0)</f>
        <v>0</v>
      </c>
      <c r="S49" s="49" t="s">
        <v>58</v>
      </c>
      <c r="T49" s="47" t="s">
        <v>117</v>
      </c>
      <c r="U49" s="18"/>
    </row>
    <row r="50" spans="1:21" s="1" customFormat="1" ht="24" customHeight="1" x14ac:dyDescent="0.2">
      <c r="A50" s="45"/>
      <c r="B50" s="19"/>
      <c r="C50" s="18"/>
      <c r="D50" s="18"/>
      <c r="E50" s="10" t="s">
        <v>56</v>
      </c>
      <c r="F50" s="5"/>
      <c r="G50" s="5"/>
      <c r="H50" s="5"/>
      <c r="I50" s="5"/>
      <c r="J50" s="5"/>
      <c r="K50" s="5"/>
      <c r="L50" s="5"/>
      <c r="M50" s="5"/>
      <c r="N50" s="5"/>
      <c r="O50" s="5"/>
      <c r="P50" s="5"/>
      <c r="Q50" s="17"/>
      <c r="R50" s="42"/>
      <c r="S50" s="49"/>
      <c r="T50" s="47"/>
      <c r="U50" s="18"/>
    </row>
    <row r="51" spans="1:21" s="1" customFormat="1" ht="34.5" customHeight="1" x14ac:dyDescent="0.2">
      <c r="A51" s="45"/>
      <c r="B51" s="19">
        <v>21</v>
      </c>
      <c r="C51" s="18" t="s">
        <v>119</v>
      </c>
      <c r="D51" s="18" t="s">
        <v>118</v>
      </c>
      <c r="E51" s="9" t="s">
        <v>55</v>
      </c>
      <c r="F51" s="5"/>
      <c r="G51" s="5"/>
      <c r="H51" s="5"/>
      <c r="I51" s="5"/>
      <c r="J51" s="5"/>
      <c r="K51" s="5"/>
      <c r="L51" s="5"/>
      <c r="M51" s="5"/>
      <c r="N51" s="5"/>
      <c r="O51" s="5"/>
      <c r="P51" s="5"/>
      <c r="Q51" s="17"/>
      <c r="R51" s="42">
        <f t="shared" ref="R51" si="19">IFERROR(IF(COUNT(F51:Q51)&lt;1,0,IF(COUNT(F52:Q52)&gt;=COUNT(F51:Q51),1,(COUNT(F52:Q52)/COUNT(F51:Q51)))),0)</f>
        <v>0</v>
      </c>
      <c r="S51" s="49" t="s">
        <v>58</v>
      </c>
      <c r="T51" s="47" t="s">
        <v>121</v>
      </c>
      <c r="U51" s="48"/>
    </row>
    <row r="52" spans="1:21" s="1" customFormat="1" ht="34.5" customHeight="1" x14ac:dyDescent="0.2">
      <c r="A52" s="45"/>
      <c r="B52" s="19"/>
      <c r="C52" s="18"/>
      <c r="D52" s="18"/>
      <c r="E52" s="10" t="s">
        <v>56</v>
      </c>
      <c r="F52" s="5"/>
      <c r="G52" s="5"/>
      <c r="H52" s="5"/>
      <c r="I52" s="5"/>
      <c r="J52" s="5"/>
      <c r="K52" s="5"/>
      <c r="L52" s="5"/>
      <c r="M52" s="5"/>
      <c r="N52" s="5"/>
      <c r="O52" s="5"/>
      <c r="P52" s="5"/>
      <c r="Q52" s="17"/>
      <c r="R52" s="42"/>
      <c r="S52" s="49"/>
      <c r="T52" s="47"/>
      <c r="U52" s="48"/>
    </row>
    <row r="53" spans="1:21" s="1" customFormat="1" ht="30" customHeight="1" x14ac:dyDescent="0.2">
      <c r="A53" s="45"/>
      <c r="B53" s="19">
        <v>22</v>
      </c>
      <c r="C53" s="18" t="s">
        <v>120</v>
      </c>
      <c r="D53" s="18" t="s">
        <v>122</v>
      </c>
      <c r="E53" s="9" t="s">
        <v>55</v>
      </c>
      <c r="F53" s="5"/>
      <c r="G53" s="5"/>
      <c r="H53" s="5"/>
      <c r="I53" s="5"/>
      <c r="J53" s="5"/>
      <c r="K53" s="5"/>
      <c r="L53" s="5"/>
      <c r="M53" s="5"/>
      <c r="N53" s="5"/>
      <c r="O53" s="5"/>
      <c r="P53" s="5"/>
      <c r="Q53" s="17"/>
      <c r="R53" s="42">
        <f t="shared" ref="R53" si="20">IFERROR(IF(COUNT(F53:Q53)&lt;1,0,IF(COUNT(F54:Q54)&gt;=COUNT(F53:Q53),1,(COUNT(F54:Q54)/COUNT(F53:Q53)))),0)</f>
        <v>0</v>
      </c>
      <c r="S53" s="49" t="s">
        <v>123</v>
      </c>
      <c r="T53" s="47" t="s">
        <v>124</v>
      </c>
      <c r="U53" s="48"/>
    </row>
    <row r="54" spans="1:21" s="1" customFormat="1" ht="30.75" customHeight="1" x14ac:dyDescent="0.2">
      <c r="A54" s="45"/>
      <c r="B54" s="19"/>
      <c r="C54" s="18"/>
      <c r="D54" s="18"/>
      <c r="E54" s="10" t="s">
        <v>56</v>
      </c>
      <c r="F54" s="5"/>
      <c r="G54" s="5"/>
      <c r="H54" s="5"/>
      <c r="I54" s="5"/>
      <c r="J54" s="5"/>
      <c r="K54" s="5"/>
      <c r="L54" s="5"/>
      <c r="M54" s="5"/>
      <c r="N54" s="5"/>
      <c r="O54" s="5"/>
      <c r="P54" s="5"/>
      <c r="Q54" s="17"/>
      <c r="R54" s="42"/>
      <c r="S54" s="49"/>
      <c r="T54" s="47"/>
      <c r="U54" s="48"/>
    </row>
    <row r="55" spans="1:21" s="1" customFormat="1" ht="30" customHeight="1" x14ac:dyDescent="0.2">
      <c r="A55" s="45"/>
      <c r="B55" s="19">
        <v>23</v>
      </c>
      <c r="C55" s="18" t="s">
        <v>125</v>
      </c>
      <c r="D55" s="18" t="s">
        <v>126</v>
      </c>
      <c r="E55" s="9" t="s">
        <v>55</v>
      </c>
      <c r="F55" s="5"/>
      <c r="G55" s="5"/>
      <c r="H55" s="5"/>
      <c r="I55" s="5"/>
      <c r="J55" s="5"/>
      <c r="K55" s="5"/>
      <c r="L55" s="5"/>
      <c r="M55" s="5"/>
      <c r="N55" s="5"/>
      <c r="O55" s="5"/>
      <c r="P55" s="5"/>
      <c r="Q55" s="17"/>
      <c r="R55" s="42">
        <f t="shared" ref="R55" si="21">IFERROR(IF(COUNT(F55:Q55)&lt;1,0,IF(COUNT(F56:Q56)&gt;=COUNT(F55:Q55),1,(COUNT(F56:Q56)/COUNT(F55:Q55)))),0)</f>
        <v>0</v>
      </c>
      <c r="S55" s="49" t="s">
        <v>58</v>
      </c>
      <c r="T55" s="47" t="s">
        <v>126</v>
      </c>
      <c r="U55" s="18"/>
    </row>
    <row r="56" spans="1:21" s="1" customFormat="1" ht="36.75" customHeight="1" x14ac:dyDescent="0.2">
      <c r="A56" s="45"/>
      <c r="B56" s="19"/>
      <c r="C56" s="18"/>
      <c r="D56" s="18"/>
      <c r="E56" s="10" t="s">
        <v>56</v>
      </c>
      <c r="F56" s="5"/>
      <c r="G56" s="5"/>
      <c r="H56" s="5"/>
      <c r="I56" s="5"/>
      <c r="J56" s="5"/>
      <c r="K56" s="5"/>
      <c r="L56" s="5"/>
      <c r="M56" s="5"/>
      <c r="N56" s="5"/>
      <c r="O56" s="5"/>
      <c r="P56" s="5"/>
      <c r="Q56" s="17"/>
      <c r="R56" s="42"/>
      <c r="S56" s="49"/>
      <c r="T56" s="47"/>
      <c r="U56" s="48"/>
    </row>
    <row r="57" spans="1:21" s="1" customFormat="1" ht="35.25" customHeight="1" x14ac:dyDescent="0.2">
      <c r="A57" s="45"/>
      <c r="B57" s="19">
        <v>24</v>
      </c>
      <c r="C57" s="18" t="s">
        <v>127</v>
      </c>
      <c r="D57" s="18" t="s">
        <v>129</v>
      </c>
      <c r="E57" s="9" t="s">
        <v>55</v>
      </c>
      <c r="F57" s="5"/>
      <c r="G57" s="5"/>
      <c r="H57" s="5"/>
      <c r="I57" s="5"/>
      <c r="J57" s="5"/>
      <c r="K57" s="5"/>
      <c r="L57" s="5"/>
      <c r="M57" s="5"/>
      <c r="N57" s="5"/>
      <c r="O57" s="5"/>
      <c r="P57" s="5"/>
      <c r="Q57" s="17"/>
      <c r="R57" s="42">
        <f t="shared" ref="R57" si="22">IFERROR(IF(COUNT(F57:Q57)&lt;1,0,IF(COUNT(F58:Q58)&gt;=COUNT(F57:Q57),1,(COUNT(F58:Q58)/COUNT(F57:Q57)))),0)</f>
        <v>0</v>
      </c>
      <c r="S57" s="49" t="s">
        <v>58</v>
      </c>
      <c r="T57" s="47" t="s">
        <v>128</v>
      </c>
      <c r="U57" s="18"/>
    </row>
    <row r="58" spans="1:21" s="1" customFormat="1" ht="33" customHeight="1" x14ac:dyDescent="0.2">
      <c r="A58" s="45"/>
      <c r="B58" s="19"/>
      <c r="C58" s="18"/>
      <c r="D58" s="18"/>
      <c r="E58" s="10" t="s">
        <v>56</v>
      </c>
      <c r="F58" s="5"/>
      <c r="G58" s="5"/>
      <c r="H58" s="5"/>
      <c r="I58" s="5"/>
      <c r="J58" s="5"/>
      <c r="K58" s="5"/>
      <c r="L58" s="5"/>
      <c r="M58" s="5"/>
      <c r="N58" s="5"/>
      <c r="O58" s="5"/>
      <c r="P58" s="5"/>
      <c r="Q58" s="17"/>
      <c r="R58" s="42"/>
      <c r="S58" s="49"/>
      <c r="T58" s="47"/>
      <c r="U58" s="48"/>
    </row>
    <row r="59" spans="1:21" s="1" customFormat="1" ht="31.5" customHeight="1" x14ac:dyDescent="0.2">
      <c r="A59" s="45"/>
      <c r="B59" s="19">
        <v>25</v>
      </c>
      <c r="C59" s="18" t="s">
        <v>130</v>
      </c>
      <c r="D59" s="18" t="s">
        <v>131</v>
      </c>
      <c r="E59" s="9" t="s">
        <v>55</v>
      </c>
      <c r="F59" s="5"/>
      <c r="G59" s="5"/>
      <c r="H59" s="5"/>
      <c r="I59" s="5"/>
      <c r="J59" s="5"/>
      <c r="K59" s="5"/>
      <c r="L59" s="5"/>
      <c r="M59" s="5"/>
      <c r="N59" s="5"/>
      <c r="O59" s="5"/>
      <c r="P59" s="5"/>
      <c r="Q59" s="17"/>
      <c r="R59" s="42">
        <f t="shared" ref="R59" si="23">IFERROR(IF(COUNT(F59:Q59)&lt;1,0,IF(COUNT(F60:Q60)&gt;=COUNT(F59:Q59),1,(COUNT(F60:Q60)/COUNT(F59:Q59)))),0)</f>
        <v>0</v>
      </c>
      <c r="S59" s="49" t="s">
        <v>58</v>
      </c>
      <c r="T59" s="47" t="s">
        <v>132</v>
      </c>
      <c r="U59" s="18"/>
    </row>
    <row r="60" spans="1:21" s="1" customFormat="1" ht="34.5" customHeight="1" x14ac:dyDescent="0.2">
      <c r="A60" s="45"/>
      <c r="B60" s="19"/>
      <c r="C60" s="18"/>
      <c r="D60" s="18"/>
      <c r="E60" s="10" t="s">
        <v>56</v>
      </c>
      <c r="F60" s="5"/>
      <c r="G60" s="5"/>
      <c r="H60" s="5"/>
      <c r="I60" s="5"/>
      <c r="J60" s="5"/>
      <c r="K60" s="5"/>
      <c r="L60" s="5"/>
      <c r="M60" s="5"/>
      <c r="N60" s="5"/>
      <c r="O60" s="5"/>
      <c r="P60" s="5"/>
      <c r="Q60" s="17"/>
      <c r="R60" s="42"/>
      <c r="S60" s="49"/>
      <c r="T60" s="47"/>
      <c r="U60" s="48"/>
    </row>
    <row r="61" spans="1:21" s="1" customFormat="1" ht="49.5" customHeight="1" x14ac:dyDescent="0.2">
      <c r="A61" s="45"/>
      <c r="B61" s="19">
        <v>26</v>
      </c>
      <c r="C61" s="18" t="s">
        <v>133</v>
      </c>
      <c r="D61" s="18" t="s">
        <v>134</v>
      </c>
      <c r="E61" s="9" t="s">
        <v>55</v>
      </c>
      <c r="F61" s="5"/>
      <c r="G61" s="5"/>
      <c r="H61" s="5"/>
      <c r="I61" s="5"/>
      <c r="J61" s="5"/>
      <c r="K61" s="5"/>
      <c r="L61" s="5"/>
      <c r="M61" s="5"/>
      <c r="N61" s="5"/>
      <c r="O61" s="5"/>
      <c r="P61" s="5"/>
      <c r="Q61" s="17"/>
      <c r="R61" s="42">
        <f t="shared" ref="R61" si="24">IFERROR(IF(COUNT(F61:Q61)&lt;1,0,IF(COUNT(F62:Q62)&gt;=COUNT(F61:Q61),1,(COUNT(F62:Q62)/COUNT(F61:Q61)))),0)</f>
        <v>0</v>
      </c>
      <c r="S61" s="49" t="s">
        <v>58</v>
      </c>
      <c r="T61" s="47" t="s">
        <v>134</v>
      </c>
      <c r="U61" s="18"/>
    </row>
    <row r="62" spans="1:21" s="1" customFormat="1" ht="102.75" customHeight="1" x14ac:dyDescent="0.2">
      <c r="A62" s="45"/>
      <c r="B62" s="19"/>
      <c r="C62" s="18"/>
      <c r="D62" s="18"/>
      <c r="E62" s="10" t="s">
        <v>56</v>
      </c>
      <c r="F62" s="5"/>
      <c r="G62" s="5"/>
      <c r="H62" s="5"/>
      <c r="I62" s="5"/>
      <c r="J62" s="5"/>
      <c r="K62" s="5"/>
      <c r="L62" s="5"/>
      <c r="M62" s="5"/>
      <c r="N62" s="5"/>
      <c r="O62" s="5"/>
      <c r="P62" s="5"/>
      <c r="Q62" s="17"/>
      <c r="R62" s="42"/>
      <c r="S62" s="49"/>
      <c r="T62" s="47"/>
      <c r="U62" s="18"/>
    </row>
    <row r="63" spans="1:21" s="1" customFormat="1" ht="39.75" customHeight="1" x14ac:dyDescent="0.2">
      <c r="A63" s="45"/>
      <c r="B63" s="19">
        <v>27</v>
      </c>
      <c r="C63" s="18" t="s">
        <v>135</v>
      </c>
      <c r="D63" s="18" t="s">
        <v>136</v>
      </c>
      <c r="E63" s="9" t="s">
        <v>55</v>
      </c>
      <c r="F63" s="5"/>
      <c r="G63" s="5"/>
      <c r="H63" s="5"/>
      <c r="I63" s="5"/>
      <c r="J63" s="5"/>
      <c r="K63" s="5"/>
      <c r="L63" s="5"/>
      <c r="M63" s="5"/>
      <c r="N63" s="5"/>
      <c r="O63" s="5"/>
      <c r="P63" s="5"/>
      <c r="Q63" s="17"/>
      <c r="R63" s="42">
        <f t="shared" ref="R63" si="25">IFERROR(IF(COUNT(F63:Q63)&lt;1,0,IF(COUNT(F64:Q64)&gt;=COUNT(F63:Q63),1,(COUNT(F64:Q64)/COUNT(F63:Q63)))),0)</f>
        <v>0</v>
      </c>
      <c r="S63" s="49" t="s">
        <v>58</v>
      </c>
      <c r="T63" s="47" t="s">
        <v>136</v>
      </c>
      <c r="U63" s="18"/>
    </row>
    <row r="64" spans="1:21" s="1" customFormat="1" ht="37.5" customHeight="1" x14ac:dyDescent="0.2">
      <c r="A64" s="45"/>
      <c r="B64" s="19"/>
      <c r="C64" s="18"/>
      <c r="D64" s="18"/>
      <c r="E64" s="10" t="s">
        <v>56</v>
      </c>
      <c r="F64" s="5"/>
      <c r="G64" s="5"/>
      <c r="H64" s="5"/>
      <c r="I64" s="5"/>
      <c r="J64" s="5"/>
      <c r="K64" s="5"/>
      <c r="L64" s="5"/>
      <c r="M64" s="5"/>
      <c r="N64" s="5"/>
      <c r="O64" s="5"/>
      <c r="P64" s="5"/>
      <c r="Q64" s="17"/>
      <c r="R64" s="42"/>
      <c r="S64" s="49"/>
      <c r="T64" s="47"/>
      <c r="U64" s="18"/>
    </row>
    <row r="65" spans="1:21" s="1" customFormat="1" ht="24" customHeight="1" x14ac:dyDescent="0.2">
      <c r="A65" s="45"/>
      <c r="B65" s="19">
        <v>28</v>
      </c>
      <c r="C65" s="18" t="s">
        <v>138</v>
      </c>
      <c r="D65" s="18" t="s">
        <v>137</v>
      </c>
      <c r="E65" s="9" t="s">
        <v>55</v>
      </c>
      <c r="F65" s="5"/>
      <c r="G65" s="5"/>
      <c r="H65" s="5"/>
      <c r="I65" s="5"/>
      <c r="J65" s="5"/>
      <c r="K65" s="5"/>
      <c r="L65" s="5"/>
      <c r="M65" s="5"/>
      <c r="N65" s="5"/>
      <c r="O65" s="5"/>
      <c r="P65" s="5"/>
      <c r="Q65" s="17"/>
      <c r="R65" s="42">
        <f t="shared" ref="R65" si="26">IFERROR(IF(COUNT(F65:Q65)&lt;1,0,IF(COUNT(F66:Q66)&gt;=COUNT(F65:Q65),1,(COUNT(F66:Q66)/COUNT(F65:Q65)))),0)</f>
        <v>0</v>
      </c>
      <c r="S65" s="49" t="s">
        <v>58</v>
      </c>
      <c r="T65" s="47" t="s">
        <v>137</v>
      </c>
      <c r="U65" s="48"/>
    </row>
    <row r="66" spans="1:21" s="1" customFormat="1" ht="30" customHeight="1" x14ac:dyDescent="0.2">
      <c r="A66" s="45"/>
      <c r="B66" s="19"/>
      <c r="C66" s="18"/>
      <c r="D66" s="18"/>
      <c r="E66" s="10" t="s">
        <v>56</v>
      </c>
      <c r="F66" s="5"/>
      <c r="G66" s="5"/>
      <c r="H66" s="5"/>
      <c r="I66" s="5"/>
      <c r="J66" s="5"/>
      <c r="K66" s="5"/>
      <c r="L66" s="5"/>
      <c r="M66" s="5"/>
      <c r="N66" s="5"/>
      <c r="O66" s="5"/>
      <c r="P66" s="5"/>
      <c r="Q66" s="17"/>
      <c r="R66" s="42"/>
      <c r="S66" s="49"/>
      <c r="T66" s="47"/>
      <c r="U66" s="48"/>
    </row>
    <row r="67" spans="1:21" s="1" customFormat="1" ht="42" customHeight="1" x14ac:dyDescent="0.2">
      <c r="A67" s="45"/>
      <c r="B67" s="19">
        <v>29</v>
      </c>
      <c r="C67" s="18" t="s">
        <v>140</v>
      </c>
      <c r="D67" s="18" t="s">
        <v>139</v>
      </c>
      <c r="E67" s="9" t="s">
        <v>55</v>
      </c>
      <c r="F67" s="5"/>
      <c r="G67" s="5"/>
      <c r="H67" s="5"/>
      <c r="I67" s="5"/>
      <c r="J67" s="5"/>
      <c r="K67" s="5"/>
      <c r="L67" s="5"/>
      <c r="M67" s="5"/>
      <c r="N67" s="5"/>
      <c r="O67" s="5"/>
      <c r="P67" s="5"/>
      <c r="Q67" s="17"/>
      <c r="R67" s="42">
        <f t="shared" ref="R67" si="27">IFERROR(IF(COUNT(F67:Q67)&lt;1,0,IF(COUNT(F68:Q68)&gt;=COUNT(F67:Q67),1,(COUNT(F68:Q68)/COUNT(F67:Q67)))),0)</f>
        <v>0</v>
      </c>
      <c r="S67" s="49" t="s">
        <v>58</v>
      </c>
      <c r="T67" s="47" t="s">
        <v>139</v>
      </c>
      <c r="U67" s="48"/>
    </row>
    <row r="68" spans="1:21" s="1" customFormat="1" ht="41.25" customHeight="1" x14ac:dyDescent="0.2">
      <c r="A68" s="45"/>
      <c r="B68" s="19"/>
      <c r="C68" s="18"/>
      <c r="D68" s="18"/>
      <c r="E68" s="10" t="s">
        <v>56</v>
      </c>
      <c r="F68" s="5"/>
      <c r="G68" s="5"/>
      <c r="H68" s="5"/>
      <c r="I68" s="5"/>
      <c r="J68" s="5"/>
      <c r="K68" s="5"/>
      <c r="L68" s="5"/>
      <c r="M68" s="5"/>
      <c r="N68" s="5"/>
      <c r="O68" s="5"/>
      <c r="P68" s="5"/>
      <c r="Q68" s="17"/>
      <c r="R68" s="42"/>
      <c r="S68" s="49"/>
      <c r="T68" s="47"/>
      <c r="U68" s="48"/>
    </row>
    <row r="69" spans="1:21" s="1" customFormat="1" ht="30" customHeight="1" x14ac:dyDescent="0.2">
      <c r="A69" s="45"/>
      <c r="B69" s="19">
        <v>30</v>
      </c>
      <c r="C69" s="18" t="s">
        <v>142</v>
      </c>
      <c r="D69" s="44" t="s">
        <v>141</v>
      </c>
      <c r="E69" s="9" t="s">
        <v>55</v>
      </c>
      <c r="F69" s="5"/>
      <c r="G69" s="5"/>
      <c r="H69" s="5"/>
      <c r="I69" s="5"/>
      <c r="J69" s="5"/>
      <c r="K69" s="5"/>
      <c r="L69" s="5"/>
      <c r="M69" s="5"/>
      <c r="N69" s="5"/>
      <c r="O69" s="5"/>
      <c r="P69" s="5"/>
      <c r="Q69" s="17"/>
      <c r="R69" s="42">
        <f t="shared" ref="R69" si="28">IFERROR(IF(COUNT(F69:Q69)&lt;1,0,IF(COUNT(F70:Q70)&gt;=COUNT(F69:Q69),1,(COUNT(F70:Q70)/COUNT(F69:Q69)))),0)</f>
        <v>0</v>
      </c>
      <c r="S69" s="49" t="s">
        <v>58</v>
      </c>
      <c r="T69" s="47" t="s">
        <v>141</v>
      </c>
      <c r="U69" s="18"/>
    </row>
    <row r="70" spans="1:21" s="1" customFormat="1" ht="36" customHeight="1" x14ac:dyDescent="0.2">
      <c r="A70" s="45"/>
      <c r="B70" s="19"/>
      <c r="C70" s="18"/>
      <c r="D70" s="44"/>
      <c r="E70" s="10" t="s">
        <v>56</v>
      </c>
      <c r="F70" s="5"/>
      <c r="G70" s="5"/>
      <c r="H70" s="5"/>
      <c r="I70" s="5"/>
      <c r="J70" s="5"/>
      <c r="K70" s="5"/>
      <c r="L70" s="5"/>
      <c r="M70" s="5"/>
      <c r="N70" s="5"/>
      <c r="O70" s="5"/>
      <c r="P70" s="5"/>
      <c r="Q70" s="17"/>
      <c r="R70" s="42"/>
      <c r="S70" s="49"/>
      <c r="T70" s="47"/>
      <c r="U70" s="18"/>
    </row>
    <row r="71" spans="1:21" s="1" customFormat="1" ht="93.75" customHeight="1" x14ac:dyDescent="0.2">
      <c r="A71" s="45"/>
      <c r="B71" s="19">
        <v>31</v>
      </c>
      <c r="C71" s="18" t="s">
        <v>144</v>
      </c>
      <c r="D71" s="44" t="s">
        <v>143</v>
      </c>
      <c r="E71" s="9" t="s">
        <v>55</v>
      </c>
      <c r="F71" s="5"/>
      <c r="G71" s="5"/>
      <c r="H71" s="5"/>
      <c r="I71" s="5"/>
      <c r="J71" s="5"/>
      <c r="K71" s="5"/>
      <c r="L71" s="5"/>
      <c r="M71" s="5"/>
      <c r="N71" s="5"/>
      <c r="O71" s="5"/>
      <c r="P71" s="5"/>
      <c r="Q71" s="17"/>
      <c r="R71" s="42">
        <f t="shared" ref="R71" si="29">IFERROR(IF(COUNT(F71:Q71)&lt;1,0,IF(COUNT(F72:Q72)&gt;=COUNT(F71:Q71),1,(COUNT(F72:Q72)/COUNT(F71:Q71)))),0)</f>
        <v>0</v>
      </c>
      <c r="S71" s="49" t="s">
        <v>58</v>
      </c>
      <c r="T71" s="47" t="s">
        <v>143</v>
      </c>
      <c r="U71" s="18"/>
    </row>
    <row r="72" spans="1:21" s="1" customFormat="1" ht="93.75" customHeight="1" x14ac:dyDescent="0.2">
      <c r="A72" s="45"/>
      <c r="B72" s="19"/>
      <c r="C72" s="18"/>
      <c r="D72" s="44"/>
      <c r="E72" s="10" t="s">
        <v>56</v>
      </c>
      <c r="F72" s="5"/>
      <c r="G72" s="5"/>
      <c r="H72" s="5"/>
      <c r="I72" s="5"/>
      <c r="J72" s="5"/>
      <c r="K72" s="5"/>
      <c r="L72" s="5"/>
      <c r="M72" s="5"/>
      <c r="N72" s="5"/>
      <c r="O72" s="5"/>
      <c r="P72" s="5"/>
      <c r="Q72" s="17"/>
      <c r="R72" s="42"/>
      <c r="S72" s="49"/>
      <c r="T72" s="47"/>
      <c r="U72" s="48"/>
    </row>
    <row r="73" spans="1:21" s="1" customFormat="1" ht="42.75" customHeight="1" x14ac:dyDescent="0.2">
      <c r="A73" s="45"/>
      <c r="B73" s="19">
        <v>32</v>
      </c>
      <c r="C73" s="18" t="s">
        <v>146</v>
      </c>
      <c r="D73" s="18" t="s">
        <v>145</v>
      </c>
      <c r="E73" s="9" t="s">
        <v>55</v>
      </c>
      <c r="F73" s="5"/>
      <c r="G73" s="5"/>
      <c r="H73" s="5"/>
      <c r="I73" s="5"/>
      <c r="J73" s="5"/>
      <c r="K73" s="5"/>
      <c r="L73" s="5"/>
      <c r="M73" s="5"/>
      <c r="N73" s="5"/>
      <c r="O73" s="5"/>
      <c r="P73" s="5"/>
      <c r="Q73" s="17"/>
      <c r="R73" s="42">
        <f t="shared" ref="R73" si="30">IFERROR(IF(COUNT(F73:Q73)&lt;1,0,IF(COUNT(F74:Q74)&gt;=COUNT(F73:Q73),1,(COUNT(F74:Q74)/COUNT(F73:Q73)))),0)</f>
        <v>0</v>
      </c>
      <c r="S73" s="49" t="s">
        <v>58</v>
      </c>
      <c r="T73" s="47" t="s">
        <v>147</v>
      </c>
      <c r="U73" s="48"/>
    </row>
    <row r="74" spans="1:21" s="1" customFormat="1" ht="51.75" customHeight="1" x14ac:dyDescent="0.2">
      <c r="A74" s="45"/>
      <c r="B74" s="19"/>
      <c r="C74" s="18"/>
      <c r="D74" s="18"/>
      <c r="E74" s="10" t="s">
        <v>56</v>
      </c>
      <c r="F74" s="5"/>
      <c r="G74" s="5"/>
      <c r="H74" s="5"/>
      <c r="I74" s="5"/>
      <c r="J74" s="5"/>
      <c r="K74" s="5"/>
      <c r="L74" s="5"/>
      <c r="M74" s="5"/>
      <c r="N74" s="5"/>
      <c r="O74" s="5"/>
      <c r="P74" s="5"/>
      <c r="Q74" s="17"/>
      <c r="R74" s="42"/>
      <c r="S74" s="49"/>
      <c r="T74" s="47"/>
      <c r="U74" s="48"/>
    </row>
    <row r="75" spans="1:21" s="1" customFormat="1" ht="45.75" customHeight="1" x14ac:dyDescent="0.2">
      <c r="A75" s="45"/>
      <c r="B75" s="19">
        <v>33</v>
      </c>
      <c r="C75" s="18" t="s">
        <v>149</v>
      </c>
      <c r="D75" s="44" t="s">
        <v>148</v>
      </c>
      <c r="E75" s="9" t="s">
        <v>55</v>
      </c>
      <c r="F75" s="5"/>
      <c r="G75" s="5"/>
      <c r="H75" s="5"/>
      <c r="I75" s="5"/>
      <c r="J75" s="5"/>
      <c r="K75" s="5"/>
      <c r="L75" s="5"/>
      <c r="M75" s="5"/>
      <c r="N75" s="5"/>
      <c r="O75" s="5"/>
      <c r="P75" s="5"/>
      <c r="Q75" s="17"/>
      <c r="R75" s="42">
        <f t="shared" ref="R75" si="31">IFERROR(IF(COUNT(F75:Q75)&lt;1,0,IF(COUNT(F76:Q76)&gt;=COUNT(F75:Q75),1,(COUNT(F76:Q76)/COUNT(F75:Q75)))),0)</f>
        <v>0</v>
      </c>
      <c r="S75" s="49" t="s">
        <v>58</v>
      </c>
      <c r="T75" s="47" t="s">
        <v>148</v>
      </c>
      <c r="U75" s="48"/>
    </row>
    <row r="76" spans="1:21" s="1" customFormat="1" ht="42" customHeight="1" x14ac:dyDescent="0.2">
      <c r="A76" s="45"/>
      <c r="B76" s="19"/>
      <c r="C76" s="18"/>
      <c r="D76" s="44"/>
      <c r="E76" s="10" t="s">
        <v>56</v>
      </c>
      <c r="F76" s="5"/>
      <c r="G76" s="5"/>
      <c r="H76" s="5"/>
      <c r="I76" s="5"/>
      <c r="J76" s="5"/>
      <c r="K76" s="5"/>
      <c r="L76" s="5"/>
      <c r="M76" s="5"/>
      <c r="N76" s="5"/>
      <c r="O76" s="5"/>
      <c r="P76" s="5"/>
      <c r="Q76" s="17"/>
      <c r="R76" s="42"/>
      <c r="S76" s="49"/>
      <c r="T76" s="47"/>
      <c r="U76" s="48"/>
    </row>
    <row r="77" spans="1:21" s="1" customFormat="1" ht="36.75" customHeight="1" x14ac:dyDescent="0.2">
      <c r="A77" s="45"/>
      <c r="B77" s="19">
        <v>34</v>
      </c>
      <c r="C77" s="18" t="s">
        <v>151</v>
      </c>
      <c r="D77" s="18" t="s">
        <v>150</v>
      </c>
      <c r="E77" s="9" t="s">
        <v>55</v>
      </c>
      <c r="F77" s="5"/>
      <c r="G77" s="5"/>
      <c r="H77" s="5"/>
      <c r="I77" s="5"/>
      <c r="J77" s="5"/>
      <c r="K77" s="5"/>
      <c r="L77" s="5"/>
      <c r="M77" s="5"/>
      <c r="N77" s="5"/>
      <c r="O77" s="5"/>
      <c r="P77" s="5"/>
      <c r="Q77" s="17"/>
      <c r="R77" s="42">
        <f t="shared" ref="R77" si="32">IFERROR(IF(COUNT(F77:Q77)&lt;1,0,IF(COUNT(F78:Q78)&gt;=COUNT(F77:Q77),1,(COUNT(F78:Q78)/COUNT(F77:Q77)))),0)</f>
        <v>0</v>
      </c>
      <c r="S77" s="49" t="s">
        <v>58</v>
      </c>
      <c r="T77" s="47" t="s">
        <v>150</v>
      </c>
      <c r="U77" s="18"/>
    </row>
    <row r="78" spans="1:21" s="1" customFormat="1" ht="22.5" customHeight="1" x14ac:dyDescent="0.2">
      <c r="A78" s="45"/>
      <c r="B78" s="19"/>
      <c r="C78" s="18"/>
      <c r="D78" s="18"/>
      <c r="E78" s="10" t="s">
        <v>56</v>
      </c>
      <c r="F78" s="5"/>
      <c r="G78" s="5"/>
      <c r="H78" s="5"/>
      <c r="I78" s="5"/>
      <c r="J78" s="5"/>
      <c r="K78" s="5"/>
      <c r="L78" s="5"/>
      <c r="M78" s="5"/>
      <c r="N78" s="5"/>
      <c r="O78" s="5"/>
      <c r="P78" s="5"/>
      <c r="Q78" s="17"/>
      <c r="R78" s="42"/>
      <c r="S78" s="49"/>
      <c r="T78" s="47"/>
      <c r="U78" s="48"/>
    </row>
    <row r="79" spans="1:21" s="1" customFormat="1" ht="33.75" customHeight="1" x14ac:dyDescent="0.2">
      <c r="A79" s="45"/>
      <c r="B79" s="19">
        <v>35</v>
      </c>
      <c r="C79" s="18" t="s">
        <v>153</v>
      </c>
      <c r="D79" s="18" t="s">
        <v>152</v>
      </c>
      <c r="E79" s="9" t="s">
        <v>55</v>
      </c>
      <c r="F79" s="5"/>
      <c r="G79" s="5"/>
      <c r="H79" s="5"/>
      <c r="I79" s="5"/>
      <c r="J79" s="5"/>
      <c r="K79" s="5"/>
      <c r="L79" s="5"/>
      <c r="M79" s="5"/>
      <c r="N79" s="5"/>
      <c r="O79" s="5"/>
      <c r="P79" s="5"/>
      <c r="Q79" s="17"/>
      <c r="R79" s="42">
        <f t="shared" ref="R79" si="33">IFERROR(IF(COUNT(F79:Q79)&lt;1,0,IF(COUNT(F80:Q80)&gt;=COUNT(F79:Q79),1,(COUNT(F80:Q80)/COUNT(F79:Q79)))),0)</f>
        <v>0</v>
      </c>
      <c r="S79" s="49" t="s">
        <v>58</v>
      </c>
      <c r="T79" s="47" t="s">
        <v>154</v>
      </c>
      <c r="U79" s="18"/>
    </row>
    <row r="80" spans="1:21" s="1" customFormat="1" ht="75" customHeight="1" x14ac:dyDescent="0.2">
      <c r="A80" s="45"/>
      <c r="B80" s="19"/>
      <c r="C80" s="18"/>
      <c r="D80" s="18"/>
      <c r="E80" s="10" t="s">
        <v>56</v>
      </c>
      <c r="F80" s="5"/>
      <c r="G80" s="5"/>
      <c r="H80" s="5"/>
      <c r="I80" s="5"/>
      <c r="J80" s="5"/>
      <c r="K80" s="5"/>
      <c r="L80" s="5"/>
      <c r="M80" s="5"/>
      <c r="N80" s="5"/>
      <c r="O80" s="5"/>
      <c r="P80" s="5"/>
      <c r="Q80" s="17"/>
      <c r="R80" s="42"/>
      <c r="S80" s="49"/>
      <c r="T80" s="47"/>
      <c r="U80" s="48"/>
    </row>
    <row r="81" spans="1:21" s="1" customFormat="1" ht="37.5" customHeight="1" x14ac:dyDescent="0.2">
      <c r="A81" s="45"/>
      <c r="B81" s="19">
        <v>36</v>
      </c>
      <c r="C81" s="18" t="s">
        <v>156</v>
      </c>
      <c r="D81" s="18" t="s">
        <v>155</v>
      </c>
      <c r="E81" s="9" t="s">
        <v>55</v>
      </c>
      <c r="F81" s="5"/>
      <c r="G81" s="5"/>
      <c r="H81" s="5"/>
      <c r="I81" s="5"/>
      <c r="J81" s="5"/>
      <c r="K81" s="5"/>
      <c r="L81" s="5"/>
      <c r="M81" s="5"/>
      <c r="N81" s="5"/>
      <c r="O81" s="5"/>
      <c r="P81" s="5"/>
      <c r="Q81" s="17"/>
      <c r="R81" s="42">
        <f t="shared" ref="R81" si="34">IFERROR(IF(COUNT(F81:Q81)&lt;1,0,IF(COUNT(F82:Q82)&gt;=COUNT(F81:Q81),1,(COUNT(F82:Q82)/COUNT(F81:Q81)))),0)</f>
        <v>0</v>
      </c>
      <c r="S81" s="49" t="s">
        <v>58</v>
      </c>
      <c r="T81" s="47" t="s">
        <v>155</v>
      </c>
      <c r="U81" s="48"/>
    </row>
    <row r="82" spans="1:21" s="1" customFormat="1" ht="45.75" customHeight="1" x14ac:dyDescent="0.2">
      <c r="A82" s="45"/>
      <c r="B82" s="19"/>
      <c r="C82" s="18"/>
      <c r="D82" s="18"/>
      <c r="E82" s="10" t="s">
        <v>56</v>
      </c>
      <c r="F82" s="5"/>
      <c r="G82" s="5"/>
      <c r="H82" s="5"/>
      <c r="I82" s="5"/>
      <c r="J82" s="5"/>
      <c r="K82" s="5"/>
      <c r="L82" s="5"/>
      <c r="M82" s="5"/>
      <c r="N82" s="5"/>
      <c r="O82" s="5"/>
      <c r="P82" s="5"/>
      <c r="Q82" s="17"/>
      <c r="R82" s="42"/>
      <c r="S82" s="49"/>
      <c r="T82" s="47"/>
      <c r="U82" s="48"/>
    </row>
    <row r="83" spans="1:21" s="1" customFormat="1" ht="27" customHeight="1" x14ac:dyDescent="0.2">
      <c r="A83" s="45"/>
      <c r="B83" s="19">
        <v>37</v>
      </c>
      <c r="C83" s="18" t="s">
        <v>158</v>
      </c>
      <c r="D83" s="18" t="s">
        <v>157</v>
      </c>
      <c r="E83" s="9" t="s">
        <v>55</v>
      </c>
      <c r="F83" s="5"/>
      <c r="G83" s="5"/>
      <c r="H83" s="5"/>
      <c r="I83" s="5"/>
      <c r="J83" s="5"/>
      <c r="K83" s="5"/>
      <c r="L83" s="5"/>
      <c r="M83" s="5"/>
      <c r="N83" s="5"/>
      <c r="O83" s="5"/>
      <c r="P83" s="5"/>
      <c r="Q83" s="17"/>
      <c r="R83" s="42">
        <f t="shared" ref="R83" si="35">IFERROR(IF(COUNT(F83:Q83)&lt;1,0,IF(COUNT(F84:Q84)&gt;=COUNT(F83:Q83),1,(COUNT(F84:Q84)/COUNT(F83:Q83)))),0)</f>
        <v>0</v>
      </c>
      <c r="S83" s="49" t="s">
        <v>58</v>
      </c>
      <c r="T83" s="18" t="s">
        <v>157</v>
      </c>
      <c r="U83" s="48"/>
    </row>
    <row r="84" spans="1:21" s="1" customFormat="1" ht="71.25" customHeight="1" x14ac:dyDescent="0.2">
      <c r="A84" s="45"/>
      <c r="B84" s="19"/>
      <c r="C84" s="18"/>
      <c r="D84" s="18"/>
      <c r="E84" s="10" t="s">
        <v>56</v>
      </c>
      <c r="F84" s="5"/>
      <c r="G84" s="5"/>
      <c r="H84" s="5"/>
      <c r="I84" s="5"/>
      <c r="J84" s="5"/>
      <c r="K84" s="5"/>
      <c r="L84" s="5"/>
      <c r="M84" s="5"/>
      <c r="N84" s="5"/>
      <c r="O84" s="5"/>
      <c r="P84" s="5"/>
      <c r="Q84" s="17"/>
      <c r="R84" s="42"/>
      <c r="S84" s="49"/>
      <c r="T84" s="18"/>
      <c r="U84" s="48"/>
    </row>
    <row r="85" spans="1:21" s="1" customFormat="1" ht="27" customHeight="1" x14ac:dyDescent="0.2">
      <c r="A85" s="45"/>
      <c r="B85" s="19">
        <v>38</v>
      </c>
      <c r="C85" s="18" t="s">
        <v>160</v>
      </c>
      <c r="D85" s="18" t="s">
        <v>159</v>
      </c>
      <c r="E85" s="9" t="s">
        <v>55</v>
      </c>
      <c r="F85" s="5"/>
      <c r="G85" s="5"/>
      <c r="H85" s="5"/>
      <c r="I85" s="5"/>
      <c r="J85" s="5"/>
      <c r="K85" s="5"/>
      <c r="L85" s="5"/>
      <c r="M85" s="5"/>
      <c r="N85" s="5"/>
      <c r="O85" s="5"/>
      <c r="P85" s="5"/>
      <c r="Q85" s="17"/>
      <c r="R85" s="42">
        <f t="shared" ref="R85" si="36">IFERROR(IF(COUNT(F85:Q85)&lt;1,0,IF(COUNT(F86:Q86)&gt;=COUNT(F85:Q85),1,(COUNT(F86:Q86)/COUNT(F85:Q85)))),0)</f>
        <v>0</v>
      </c>
      <c r="S85" s="49" t="s">
        <v>58</v>
      </c>
      <c r="T85" s="47" t="s">
        <v>159</v>
      </c>
      <c r="U85" s="48"/>
    </row>
    <row r="86" spans="1:21" s="1" customFormat="1" ht="47.25" customHeight="1" x14ac:dyDescent="0.2">
      <c r="A86" s="45"/>
      <c r="B86" s="19"/>
      <c r="C86" s="18"/>
      <c r="D86" s="18"/>
      <c r="E86" s="10" t="s">
        <v>56</v>
      </c>
      <c r="F86" s="5"/>
      <c r="G86" s="5"/>
      <c r="H86" s="5"/>
      <c r="I86" s="5"/>
      <c r="J86" s="5"/>
      <c r="K86" s="5"/>
      <c r="L86" s="5"/>
      <c r="M86" s="5"/>
      <c r="N86" s="5"/>
      <c r="O86" s="5"/>
      <c r="P86" s="5"/>
      <c r="Q86" s="17"/>
      <c r="R86" s="42"/>
      <c r="S86" s="49"/>
      <c r="T86" s="47"/>
      <c r="U86" s="48"/>
    </row>
    <row r="87" spans="1:21" s="1" customFormat="1" ht="27" customHeight="1" x14ac:dyDescent="0.2">
      <c r="A87" s="45"/>
      <c r="B87" s="19">
        <v>39</v>
      </c>
      <c r="C87" s="18" t="s">
        <v>162</v>
      </c>
      <c r="D87" s="18" t="s">
        <v>161</v>
      </c>
      <c r="E87" s="9" t="s">
        <v>55</v>
      </c>
      <c r="F87" s="5"/>
      <c r="G87" s="5"/>
      <c r="H87" s="5"/>
      <c r="I87" s="5"/>
      <c r="J87" s="5"/>
      <c r="K87" s="5"/>
      <c r="L87" s="5"/>
      <c r="M87" s="5"/>
      <c r="N87" s="5"/>
      <c r="O87" s="5"/>
      <c r="P87" s="5"/>
      <c r="Q87" s="17"/>
      <c r="R87" s="42">
        <f t="shared" ref="R87" si="37">IFERROR(IF(COUNT(F87:Q87)&lt;1,0,IF(COUNT(F88:Q88)&gt;=COUNT(F87:Q87),1,(COUNT(F88:Q88)/COUNT(F87:Q87)))),0)</f>
        <v>0</v>
      </c>
      <c r="S87" s="49" t="s">
        <v>58</v>
      </c>
      <c r="T87" s="47" t="s">
        <v>161</v>
      </c>
      <c r="U87" s="18"/>
    </row>
    <row r="88" spans="1:21" s="1" customFormat="1" ht="70.5" customHeight="1" x14ac:dyDescent="0.2">
      <c r="A88" s="45"/>
      <c r="B88" s="19"/>
      <c r="C88" s="18"/>
      <c r="D88" s="18"/>
      <c r="E88" s="10" t="s">
        <v>56</v>
      </c>
      <c r="F88" s="5"/>
      <c r="G88" s="5"/>
      <c r="H88" s="5"/>
      <c r="I88" s="5"/>
      <c r="J88" s="5"/>
      <c r="K88" s="5"/>
      <c r="L88" s="5"/>
      <c r="M88" s="5"/>
      <c r="N88" s="5"/>
      <c r="O88" s="5"/>
      <c r="P88" s="5"/>
      <c r="Q88" s="17"/>
      <c r="R88" s="42"/>
      <c r="S88" s="49"/>
      <c r="T88" s="47"/>
      <c r="U88" s="18"/>
    </row>
    <row r="89" spans="1:21" s="1" customFormat="1" ht="21" customHeight="1" x14ac:dyDescent="0.2">
      <c r="A89" s="45"/>
      <c r="B89" s="19">
        <v>40</v>
      </c>
      <c r="C89" s="18" t="s">
        <v>164</v>
      </c>
      <c r="D89" s="18" t="s">
        <v>163</v>
      </c>
      <c r="E89" s="9" t="s">
        <v>55</v>
      </c>
      <c r="F89" s="5"/>
      <c r="G89" s="5"/>
      <c r="H89" s="5"/>
      <c r="I89" s="5"/>
      <c r="J89" s="5"/>
      <c r="K89" s="5"/>
      <c r="L89" s="5"/>
      <c r="M89" s="5"/>
      <c r="N89" s="5"/>
      <c r="O89" s="5"/>
      <c r="P89" s="5"/>
      <c r="Q89" s="17"/>
      <c r="R89" s="42">
        <f t="shared" ref="R89" si="38">IFERROR(IF(COUNT(F89:Q89)&lt;1,0,IF(COUNT(F90:Q90)&gt;=COUNT(F89:Q89),1,(COUNT(F90:Q90)/COUNT(F89:Q89)))),0)</f>
        <v>0</v>
      </c>
      <c r="S89" s="49" t="s">
        <v>58</v>
      </c>
      <c r="T89" s="47" t="s">
        <v>163</v>
      </c>
      <c r="U89" s="18"/>
    </row>
    <row r="90" spans="1:21" s="1" customFormat="1" ht="58.5" customHeight="1" x14ac:dyDescent="0.2">
      <c r="A90" s="45"/>
      <c r="B90" s="19"/>
      <c r="C90" s="18"/>
      <c r="D90" s="18"/>
      <c r="E90" s="10" t="s">
        <v>56</v>
      </c>
      <c r="F90" s="5"/>
      <c r="G90" s="5"/>
      <c r="H90" s="5"/>
      <c r="I90" s="5"/>
      <c r="J90" s="5"/>
      <c r="K90" s="5"/>
      <c r="L90" s="5"/>
      <c r="M90" s="5"/>
      <c r="N90" s="5"/>
      <c r="O90" s="5"/>
      <c r="P90" s="5"/>
      <c r="Q90" s="17"/>
      <c r="R90" s="42"/>
      <c r="S90" s="49"/>
      <c r="T90" s="47"/>
      <c r="U90" s="18"/>
    </row>
    <row r="91" spans="1:21" s="1" customFormat="1" ht="24" customHeight="1" x14ac:dyDescent="0.2">
      <c r="A91" s="43" t="s">
        <v>21</v>
      </c>
      <c r="B91" s="43"/>
      <c r="C91" s="43"/>
      <c r="D91" s="43"/>
      <c r="E91" s="43"/>
      <c r="F91" s="5">
        <f t="shared" ref="F91:L91" si="39">SUMIF($E$11:$E$90,"P*",F11:F90)</f>
        <v>0</v>
      </c>
      <c r="G91" s="5">
        <f t="shared" si="39"/>
        <v>0</v>
      </c>
      <c r="H91" s="5">
        <f t="shared" si="39"/>
        <v>0</v>
      </c>
      <c r="I91" s="5">
        <f t="shared" si="39"/>
        <v>0</v>
      </c>
      <c r="J91" s="5">
        <f t="shared" si="39"/>
        <v>0</v>
      </c>
      <c r="K91" s="5">
        <f t="shared" si="39"/>
        <v>0</v>
      </c>
      <c r="L91" s="5">
        <f t="shared" si="39"/>
        <v>0</v>
      </c>
      <c r="M91" s="5">
        <f>SUMIF(E11:E90,"P*",M11:M90)</f>
        <v>0</v>
      </c>
      <c r="N91" s="5">
        <f>SUMIF($E$11:$E$90,"P*",N11:N90)</f>
        <v>0</v>
      </c>
      <c r="O91" s="5">
        <f>SUMIF($E$11:$E$90,"P*",O11:O90)</f>
        <v>0</v>
      </c>
      <c r="P91" s="5">
        <f>SUMIF($E$11:$E$90,"P*",P11:P90)</f>
        <v>0</v>
      </c>
      <c r="Q91" s="5">
        <f>SUMIF($E$11:$E$90,"P*",Q11:Q90)</f>
        <v>0</v>
      </c>
      <c r="R91" s="11">
        <f>SUM(F91:Q91)</f>
        <v>0</v>
      </c>
      <c r="S91" s="68"/>
      <c r="T91" s="69"/>
      <c r="U91" s="69"/>
    </row>
    <row r="92" spans="1:21" s="1" customFormat="1" ht="24" customHeight="1" x14ac:dyDescent="0.2">
      <c r="A92" s="43" t="s">
        <v>22</v>
      </c>
      <c r="B92" s="43"/>
      <c r="C92" s="43"/>
      <c r="D92" s="43"/>
      <c r="E92" s="43"/>
      <c r="F92" s="5">
        <f t="shared" ref="F92:Q92" si="40">SUMIF($E$11:$E$90,"E*",F11:F90)</f>
        <v>0</v>
      </c>
      <c r="G92" s="5">
        <f t="shared" si="40"/>
        <v>0</v>
      </c>
      <c r="H92" s="5">
        <f t="shared" si="40"/>
        <v>0</v>
      </c>
      <c r="I92" s="5">
        <f t="shared" si="40"/>
        <v>0</v>
      </c>
      <c r="J92" s="5">
        <f t="shared" si="40"/>
        <v>0</v>
      </c>
      <c r="K92" s="5">
        <f t="shared" si="40"/>
        <v>0</v>
      </c>
      <c r="L92" s="5">
        <f t="shared" si="40"/>
        <v>0</v>
      </c>
      <c r="M92" s="5">
        <f t="shared" si="40"/>
        <v>0</v>
      </c>
      <c r="N92" s="5">
        <f t="shared" si="40"/>
        <v>0</v>
      </c>
      <c r="O92" s="5">
        <f t="shared" si="40"/>
        <v>0</v>
      </c>
      <c r="P92" s="5">
        <f t="shared" si="40"/>
        <v>0</v>
      </c>
      <c r="Q92" s="5">
        <f t="shared" si="40"/>
        <v>0</v>
      </c>
      <c r="R92" s="11">
        <f>SUM(F92:Q92)</f>
        <v>0</v>
      </c>
      <c r="S92" s="70"/>
      <c r="T92" s="71"/>
      <c r="U92" s="71"/>
    </row>
    <row r="93" spans="1:21" s="1" customFormat="1" ht="20.25" customHeight="1" x14ac:dyDescent="0.2">
      <c r="A93" s="43" t="s">
        <v>23</v>
      </c>
      <c r="B93" s="43"/>
      <c r="C93" s="43"/>
      <c r="D93" s="43"/>
      <c r="E93" s="43"/>
      <c r="F93" s="58" t="s">
        <v>15</v>
      </c>
      <c r="G93" s="58"/>
      <c r="H93" s="58"/>
      <c r="I93" s="58"/>
      <c r="J93" s="58"/>
      <c r="K93" s="58"/>
      <c r="L93" s="58"/>
      <c r="M93" s="58"/>
      <c r="N93" s="58"/>
      <c r="O93" s="58"/>
      <c r="P93" s="58"/>
      <c r="Q93" s="58"/>
      <c r="R93" s="58"/>
      <c r="S93" s="46"/>
      <c r="T93" s="46"/>
      <c r="U93" s="46"/>
    </row>
    <row r="94" spans="1:21" ht="31.5" customHeight="1" x14ac:dyDescent="0.2">
      <c r="A94" s="43" t="s">
        <v>14</v>
      </c>
      <c r="B94" s="43"/>
      <c r="C94" s="43"/>
      <c r="D94" s="43"/>
      <c r="E94" s="43"/>
      <c r="F94" s="58"/>
      <c r="G94" s="58"/>
      <c r="H94" s="58"/>
      <c r="I94" s="58"/>
      <c r="J94" s="58"/>
      <c r="K94" s="58"/>
      <c r="L94" s="58"/>
      <c r="M94" s="58"/>
      <c r="N94" s="58"/>
      <c r="O94" s="58"/>
      <c r="P94" s="58"/>
      <c r="Q94" s="58"/>
      <c r="R94" s="58"/>
      <c r="S94" s="46" t="s">
        <v>0</v>
      </c>
      <c r="T94" s="46"/>
      <c r="U94" s="46"/>
    </row>
    <row r="95" spans="1:21" ht="28.5" customHeight="1" x14ac:dyDescent="0.2">
      <c r="A95" s="29" t="s">
        <v>30</v>
      </c>
      <c r="B95" s="29"/>
      <c r="C95" s="29"/>
      <c r="D95" s="29"/>
      <c r="E95" s="29"/>
      <c r="F95" s="40" t="s">
        <v>37</v>
      </c>
      <c r="G95" s="40"/>
      <c r="H95" s="40"/>
      <c r="I95" s="40"/>
      <c r="J95" s="40"/>
      <c r="K95" s="40"/>
      <c r="L95" s="40"/>
      <c r="M95" s="40"/>
      <c r="N95" s="40"/>
      <c r="O95" s="40"/>
      <c r="P95" s="40"/>
      <c r="Q95" s="40"/>
      <c r="R95" s="41"/>
      <c r="S95" s="40"/>
      <c r="T95" s="40"/>
      <c r="U95" s="40"/>
    </row>
    <row r="96" spans="1:21" ht="36" customHeight="1" x14ac:dyDescent="0.2">
      <c r="A96" s="59" t="s">
        <v>49</v>
      </c>
      <c r="B96" s="59"/>
      <c r="C96" s="59"/>
      <c r="D96" s="59"/>
      <c r="E96" s="59"/>
      <c r="F96" s="40" t="s">
        <v>36</v>
      </c>
      <c r="G96" s="40"/>
      <c r="H96" s="40"/>
      <c r="I96" s="40"/>
      <c r="J96" s="40"/>
      <c r="K96" s="40"/>
      <c r="L96" s="40"/>
      <c r="M96" s="40"/>
      <c r="N96" s="40"/>
      <c r="O96" s="40"/>
      <c r="P96" s="40"/>
      <c r="Q96" s="40"/>
      <c r="R96" s="41"/>
      <c r="S96" s="29"/>
      <c r="T96" s="29"/>
      <c r="U96" s="29"/>
    </row>
    <row r="97" spans="1:21" ht="38.25" customHeight="1" x14ac:dyDescent="0.2">
      <c r="A97" s="29" t="s">
        <v>50</v>
      </c>
      <c r="B97" s="29"/>
      <c r="C97" s="29"/>
      <c r="D97" s="29"/>
      <c r="E97" s="29"/>
      <c r="F97" s="40" t="s">
        <v>53</v>
      </c>
      <c r="G97" s="40"/>
      <c r="H97" s="40"/>
      <c r="I97" s="40"/>
      <c r="J97" s="40"/>
      <c r="K97" s="40"/>
      <c r="L97" s="40"/>
      <c r="M97" s="40"/>
      <c r="N97" s="40"/>
      <c r="O97" s="40"/>
      <c r="P97" s="40"/>
      <c r="Q97" s="40"/>
      <c r="R97" s="41"/>
      <c r="S97" s="29"/>
      <c r="T97" s="29"/>
      <c r="U97" s="29"/>
    </row>
    <row r="98" spans="1:21" ht="38.25" customHeight="1" x14ac:dyDescent="0.2">
      <c r="A98" s="29" t="s">
        <v>31</v>
      </c>
      <c r="B98" s="29"/>
      <c r="C98" s="29"/>
      <c r="D98" s="29"/>
      <c r="E98" s="29"/>
      <c r="F98" s="40" t="s">
        <v>35</v>
      </c>
      <c r="G98" s="40"/>
      <c r="H98" s="40"/>
      <c r="I98" s="40"/>
      <c r="J98" s="40"/>
      <c r="K98" s="40"/>
      <c r="L98" s="40"/>
      <c r="M98" s="40"/>
      <c r="N98" s="40"/>
      <c r="O98" s="40"/>
      <c r="P98" s="40"/>
      <c r="Q98" s="40"/>
      <c r="R98" s="41"/>
      <c r="S98" s="29"/>
      <c r="T98" s="29"/>
      <c r="U98" s="29"/>
    </row>
    <row r="99" spans="1:21" ht="39.75" customHeight="1" x14ac:dyDescent="0.2">
      <c r="A99" s="65" t="s">
        <v>32</v>
      </c>
      <c r="B99" s="65"/>
      <c r="C99" s="65"/>
      <c r="D99" s="65"/>
      <c r="E99" s="65"/>
      <c r="F99" s="65"/>
      <c r="G99" s="65"/>
      <c r="H99" s="65"/>
      <c r="I99" s="65"/>
      <c r="J99" s="65"/>
      <c r="K99" s="65"/>
      <c r="L99" s="65"/>
      <c r="M99" s="65"/>
      <c r="N99" s="65"/>
      <c r="O99" s="65"/>
      <c r="P99" s="65"/>
      <c r="Q99" s="65"/>
      <c r="R99" s="65"/>
      <c r="S99" s="65"/>
      <c r="T99" s="65"/>
      <c r="U99" s="65"/>
    </row>
    <row r="100" spans="1:21" ht="19.5" customHeight="1" x14ac:dyDescent="0.2">
      <c r="A100" s="67" t="s">
        <v>44</v>
      </c>
      <c r="B100" s="67"/>
      <c r="C100" s="67"/>
      <c r="D100" s="67"/>
      <c r="E100" s="67"/>
      <c r="F100" s="67"/>
      <c r="G100" s="67"/>
      <c r="H100" s="67"/>
      <c r="I100" s="67"/>
      <c r="J100" s="67"/>
      <c r="K100" s="67"/>
      <c r="L100" s="67"/>
      <c r="M100" s="67"/>
      <c r="N100" s="67"/>
      <c r="O100" s="67"/>
      <c r="P100" s="67"/>
      <c r="Q100" s="67"/>
      <c r="R100" s="67"/>
      <c r="S100" s="65" t="s">
        <v>46</v>
      </c>
      <c r="T100" s="65"/>
      <c r="U100" s="65"/>
    </row>
    <row r="101" spans="1:21" ht="43.5" customHeight="1" x14ac:dyDescent="0.2">
      <c r="A101" s="37" t="s">
        <v>45</v>
      </c>
      <c r="B101" s="37"/>
      <c r="C101" s="37"/>
      <c r="D101" s="36" t="s">
        <v>24</v>
      </c>
      <c r="E101" s="36"/>
      <c r="F101" s="12" t="s">
        <v>1</v>
      </c>
      <c r="G101" s="12" t="s">
        <v>2</v>
      </c>
      <c r="H101" s="12" t="s">
        <v>3</v>
      </c>
      <c r="I101" s="12" t="s">
        <v>4</v>
      </c>
      <c r="J101" s="12" t="s">
        <v>5</v>
      </c>
      <c r="K101" s="12" t="s">
        <v>6</v>
      </c>
      <c r="L101" s="12" t="s">
        <v>7</v>
      </c>
      <c r="M101" s="12" t="s">
        <v>8</v>
      </c>
      <c r="N101" s="12" t="s">
        <v>9</v>
      </c>
      <c r="O101" s="12" t="s">
        <v>10</v>
      </c>
      <c r="P101" s="12" t="s">
        <v>11</v>
      </c>
      <c r="Q101" s="12" t="s">
        <v>12</v>
      </c>
      <c r="R101" s="12" t="s">
        <v>13</v>
      </c>
      <c r="S101" s="28"/>
      <c r="T101" s="28"/>
      <c r="U101" s="28"/>
    </row>
    <row r="102" spans="1:21" ht="33" customHeight="1" x14ac:dyDescent="0.2">
      <c r="A102" s="34" t="s">
        <v>25</v>
      </c>
      <c r="B102" s="29" t="s">
        <v>52</v>
      </c>
      <c r="C102" s="29"/>
      <c r="D102" s="35" t="s">
        <v>29</v>
      </c>
      <c r="E102" s="35"/>
      <c r="F102" s="13">
        <f>F91</f>
        <v>0</v>
      </c>
      <c r="G102" s="13">
        <f t="shared" ref="G102:Q102" si="41">G91</f>
        <v>0</v>
      </c>
      <c r="H102" s="13">
        <f t="shared" si="41"/>
        <v>0</v>
      </c>
      <c r="I102" s="13">
        <f t="shared" si="41"/>
        <v>0</v>
      </c>
      <c r="J102" s="13">
        <f t="shared" si="41"/>
        <v>0</v>
      </c>
      <c r="K102" s="13">
        <f t="shared" si="41"/>
        <v>0</v>
      </c>
      <c r="L102" s="13">
        <f t="shared" si="41"/>
        <v>0</v>
      </c>
      <c r="M102" s="13">
        <f t="shared" si="41"/>
        <v>0</v>
      </c>
      <c r="N102" s="13">
        <f t="shared" si="41"/>
        <v>0</v>
      </c>
      <c r="O102" s="13">
        <f t="shared" si="41"/>
        <v>0</v>
      </c>
      <c r="P102" s="13">
        <f t="shared" si="41"/>
        <v>0</v>
      </c>
      <c r="Q102" s="13">
        <f t="shared" si="41"/>
        <v>0</v>
      </c>
      <c r="R102" s="13">
        <f>SUM(F102:Q102)</f>
        <v>0</v>
      </c>
      <c r="S102" s="28"/>
      <c r="T102" s="28"/>
      <c r="U102" s="28"/>
    </row>
    <row r="103" spans="1:21" ht="27.6" customHeight="1" x14ac:dyDescent="0.2">
      <c r="A103" s="34"/>
      <c r="B103" s="29"/>
      <c r="C103" s="29"/>
      <c r="D103" s="35" t="s">
        <v>26</v>
      </c>
      <c r="E103" s="35"/>
      <c r="F103" s="13">
        <f>F92</f>
        <v>0</v>
      </c>
      <c r="G103" s="13">
        <f t="shared" ref="G103:Q103" si="42">G92</f>
        <v>0</v>
      </c>
      <c r="H103" s="13">
        <f t="shared" si="42"/>
        <v>0</v>
      </c>
      <c r="I103" s="13">
        <f t="shared" si="42"/>
        <v>0</v>
      </c>
      <c r="J103" s="13">
        <f t="shared" si="42"/>
        <v>0</v>
      </c>
      <c r="K103" s="13">
        <f t="shared" si="42"/>
        <v>0</v>
      </c>
      <c r="L103" s="13">
        <f t="shared" si="42"/>
        <v>0</v>
      </c>
      <c r="M103" s="13">
        <f t="shared" si="42"/>
        <v>0</v>
      </c>
      <c r="N103" s="13">
        <f t="shared" si="42"/>
        <v>0</v>
      </c>
      <c r="O103" s="13">
        <f t="shared" si="42"/>
        <v>0</v>
      </c>
      <c r="P103" s="13">
        <f t="shared" si="42"/>
        <v>0</v>
      </c>
      <c r="Q103" s="13">
        <f t="shared" si="42"/>
        <v>0</v>
      </c>
      <c r="R103" s="13">
        <f>SUM(F103:Q103)</f>
        <v>0</v>
      </c>
      <c r="S103" s="28"/>
      <c r="T103" s="28"/>
      <c r="U103" s="28"/>
    </row>
    <row r="104" spans="1:21" ht="23.25" customHeight="1" x14ac:dyDescent="0.2">
      <c r="A104" s="34"/>
      <c r="B104" s="29"/>
      <c r="C104" s="29"/>
      <c r="D104" s="33" t="s">
        <v>27</v>
      </c>
      <c r="E104" s="33"/>
      <c r="F104" s="14" t="str">
        <f>IFERROR(IF(F102&lt;1,"",IF((F103/F102)&gt;1,1,(F103/F102))),0)</f>
        <v/>
      </c>
      <c r="G104" s="14" t="str">
        <f t="shared" ref="G104:Q104" si="43">IFERROR(IF(G102&lt;1,"",IF((G103/G102)&gt;1,1,(G103/G102))),0)</f>
        <v/>
      </c>
      <c r="H104" s="14" t="str">
        <f t="shared" si="43"/>
        <v/>
      </c>
      <c r="I104" s="14" t="str">
        <f t="shared" si="43"/>
        <v/>
      </c>
      <c r="J104" s="14" t="str">
        <f t="shared" si="43"/>
        <v/>
      </c>
      <c r="K104" s="14" t="str">
        <f t="shared" si="43"/>
        <v/>
      </c>
      <c r="L104" s="14" t="str">
        <f t="shared" si="43"/>
        <v/>
      </c>
      <c r="M104" s="14" t="str">
        <f t="shared" si="43"/>
        <v/>
      </c>
      <c r="N104" s="14" t="str">
        <f t="shared" si="43"/>
        <v/>
      </c>
      <c r="O104" s="14" t="str">
        <f t="shared" si="43"/>
        <v/>
      </c>
      <c r="P104" s="14" t="str">
        <f t="shared" si="43"/>
        <v/>
      </c>
      <c r="Q104" s="14" t="str">
        <f t="shared" si="43"/>
        <v/>
      </c>
      <c r="R104" s="15" t="str">
        <f>IFERROR(IF(R102&lt;1,"",IF((R103/R102)&gt;1,1,(R103/R102))),0)</f>
        <v/>
      </c>
      <c r="S104" s="28"/>
      <c r="T104" s="28"/>
      <c r="U104" s="28"/>
    </row>
    <row r="105" spans="1:21" ht="23.25" customHeight="1" x14ac:dyDescent="0.2">
      <c r="A105" s="34"/>
      <c r="B105" s="29"/>
      <c r="C105" s="29"/>
      <c r="D105" s="33" t="s">
        <v>28</v>
      </c>
      <c r="E105" s="33"/>
      <c r="F105" s="14">
        <v>0.9</v>
      </c>
      <c r="G105" s="14">
        <v>0.9</v>
      </c>
      <c r="H105" s="14">
        <v>0.9</v>
      </c>
      <c r="I105" s="14">
        <v>0.9</v>
      </c>
      <c r="J105" s="14">
        <v>0.9</v>
      </c>
      <c r="K105" s="14">
        <v>0.9</v>
      </c>
      <c r="L105" s="14">
        <v>0.9</v>
      </c>
      <c r="M105" s="14">
        <v>0.9</v>
      </c>
      <c r="N105" s="14">
        <v>0.9</v>
      </c>
      <c r="O105" s="14">
        <v>0.9</v>
      </c>
      <c r="P105" s="14">
        <v>0.9</v>
      </c>
      <c r="Q105" s="14">
        <v>0.9</v>
      </c>
      <c r="R105" s="16">
        <v>0.9</v>
      </c>
      <c r="S105" s="28"/>
      <c r="T105" s="28"/>
      <c r="U105" s="28"/>
    </row>
    <row r="106" spans="1:21" ht="16.5" customHeight="1" x14ac:dyDescent="0.2">
      <c r="A106" s="66"/>
      <c r="B106" s="66"/>
      <c r="C106" s="66"/>
      <c r="D106" s="66"/>
      <c r="E106" s="66"/>
      <c r="F106" s="66"/>
      <c r="G106" s="66"/>
      <c r="H106" s="66"/>
      <c r="I106" s="66"/>
      <c r="J106" s="66"/>
      <c r="K106" s="66"/>
      <c r="L106" s="66"/>
      <c r="M106" s="66"/>
      <c r="N106" s="66"/>
      <c r="O106" s="66"/>
      <c r="P106" s="66"/>
      <c r="Q106" s="66"/>
      <c r="R106" s="66"/>
      <c r="S106" s="28"/>
      <c r="T106" s="28"/>
      <c r="U106" s="28"/>
    </row>
    <row r="107" spans="1:21" ht="12" customHeight="1" x14ac:dyDescent="0.2">
      <c r="A107" s="29" t="s">
        <v>39</v>
      </c>
      <c r="B107" s="29"/>
      <c r="C107" s="29"/>
      <c r="D107" s="29"/>
      <c r="E107" s="29"/>
      <c r="F107" s="29"/>
      <c r="G107" s="29"/>
      <c r="H107" s="29"/>
      <c r="I107" s="29"/>
      <c r="J107" s="29"/>
      <c r="K107" s="29"/>
      <c r="L107" s="29"/>
      <c r="M107" s="29"/>
      <c r="N107" s="29"/>
      <c r="O107" s="29"/>
      <c r="P107" s="29"/>
      <c r="Q107" s="29"/>
      <c r="R107" s="29"/>
      <c r="S107" s="28"/>
      <c r="T107" s="28"/>
      <c r="U107" s="28"/>
    </row>
    <row r="108" spans="1:21" ht="12" customHeight="1" x14ac:dyDescent="0.2">
      <c r="A108" s="29"/>
      <c r="B108" s="29"/>
      <c r="C108" s="29"/>
      <c r="D108" s="29"/>
      <c r="E108" s="29"/>
      <c r="F108" s="29"/>
      <c r="G108" s="29"/>
      <c r="H108" s="29"/>
      <c r="I108" s="29"/>
      <c r="J108" s="29"/>
      <c r="K108" s="29"/>
      <c r="L108" s="29"/>
      <c r="M108" s="29"/>
      <c r="N108" s="29"/>
      <c r="O108" s="29"/>
      <c r="P108" s="29"/>
      <c r="Q108" s="29"/>
      <c r="R108" s="29"/>
      <c r="S108" s="28"/>
      <c r="T108" s="28"/>
      <c r="U108" s="28"/>
    </row>
    <row r="109" spans="1:21" ht="12" customHeight="1" x14ac:dyDescent="0.2">
      <c r="A109" s="29"/>
      <c r="B109" s="29"/>
      <c r="C109" s="29"/>
      <c r="D109" s="29"/>
      <c r="E109" s="29"/>
      <c r="F109" s="29"/>
      <c r="G109" s="29"/>
      <c r="H109" s="29"/>
      <c r="I109" s="29"/>
      <c r="J109" s="29"/>
      <c r="K109" s="29"/>
      <c r="L109" s="29"/>
      <c r="M109" s="29"/>
      <c r="N109" s="29"/>
      <c r="O109" s="29"/>
      <c r="P109" s="29"/>
      <c r="Q109" s="29"/>
      <c r="R109" s="29"/>
      <c r="S109" s="28"/>
      <c r="T109" s="28"/>
      <c r="U109" s="28"/>
    </row>
    <row r="110" spans="1:21" ht="12" customHeight="1" x14ac:dyDescent="0.2">
      <c r="A110" s="32"/>
      <c r="B110" s="32"/>
      <c r="C110" s="32"/>
      <c r="D110" s="32"/>
      <c r="E110" s="32"/>
      <c r="F110" s="32"/>
      <c r="G110" s="32"/>
      <c r="H110" s="32"/>
      <c r="I110" s="32"/>
      <c r="J110" s="32"/>
      <c r="K110" s="32"/>
      <c r="L110" s="32"/>
      <c r="M110" s="32"/>
      <c r="N110" s="32"/>
      <c r="O110" s="32"/>
      <c r="P110" s="32"/>
      <c r="Q110" s="32"/>
      <c r="R110" s="32"/>
      <c r="S110" s="28"/>
      <c r="T110" s="28"/>
      <c r="U110" s="28"/>
    </row>
    <row r="111" spans="1:21" ht="12.75" customHeight="1" x14ac:dyDescent="0.2">
      <c r="A111" s="38" t="s">
        <v>40</v>
      </c>
      <c r="B111" s="39"/>
      <c r="C111" s="39"/>
      <c r="D111" s="38" t="s">
        <v>41</v>
      </c>
      <c r="E111" s="39"/>
      <c r="F111" s="39"/>
      <c r="G111" s="39"/>
      <c r="H111" s="39"/>
      <c r="I111" s="39"/>
      <c r="J111" s="39"/>
      <c r="K111" s="39"/>
      <c r="L111" s="30" t="s">
        <v>42</v>
      </c>
      <c r="M111" s="30"/>
      <c r="N111" s="30"/>
      <c r="O111" s="30"/>
      <c r="P111" s="30"/>
      <c r="Q111" s="30"/>
      <c r="R111" s="30"/>
      <c r="S111" s="28"/>
      <c r="T111" s="28"/>
      <c r="U111" s="28"/>
    </row>
    <row r="112" spans="1:21" ht="12.75" customHeight="1" x14ac:dyDescent="0.2">
      <c r="A112" s="39"/>
      <c r="B112" s="39"/>
      <c r="C112" s="39"/>
      <c r="D112" s="39"/>
      <c r="E112" s="39"/>
      <c r="F112" s="39"/>
      <c r="G112" s="39"/>
      <c r="H112" s="39"/>
      <c r="I112" s="39"/>
      <c r="J112" s="39"/>
      <c r="K112" s="39"/>
      <c r="L112" s="30"/>
      <c r="M112" s="30"/>
      <c r="N112" s="30"/>
      <c r="O112" s="30"/>
      <c r="P112" s="30"/>
      <c r="Q112" s="30"/>
      <c r="R112" s="30"/>
      <c r="S112" s="28"/>
      <c r="T112" s="28"/>
      <c r="U112" s="28"/>
    </row>
    <row r="113" spans="1:21" ht="49.5" customHeight="1" x14ac:dyDescent="0.2">
      <c r="A113" s="39"/>
      <c r="B113" s="39"/>
      <c r="C113" s="39"/>
      <c r="D113" s="39"/>
      <c r="E113" s="39"/>
      <c r="F113" s="39"/>
      <c r="G113" s="39"/>
      <c r="H113" s="39"/>
      <c r="I113" s="39"/>
      <c r="J113" s="39"/>
      <c r="K113" s="39"/>
      <c r="L113" s="30"/>
      <c r="M113" s="30"/>
      <c r="N113" s="30"/>
      <c r="O113" s="30"/>
      <c r="P113" s="30"/>
      <c r="Q113" s="30"/>
      <c r="R113" s="30"/>
      <c r="S113" s="28"/>
      <c r="T113" s="28"/>
      <c r="U113" s="28"/>
    </row>
    <row r="114" spans="1:21" ht="12.75" customHeight="1" x14ac:dyDescent="0.2">
      <c r="A114" s="31" t="s">
        <v>43</v>
      </c>
      <c r="B114" s="31"/>
      <c r="C114" s="31"/>
      <c r="D114" s="31"/>
      <c r="E114" s="31"/>
      <c r="F114" s="31"/>
      <c r="G114" s="31"/>
      <c r="H114" s="31"/>
      <c r="I114" s="31"/>
      <c r="J114" s="31"/>
      <c r="K114" s="31"/>
      <c r="L114" s="31"/>
      <c r="M114" s="31"/>
      <c r="N114" s="31"/>
      <c r="O114" s="31"/>
      <c r="P114" s="31"/>
      <c r="Q114" s="31"/>
      <c r="R114" s="31"/>
      <c r="S114" s="28"/>
      <c r="T114" s="28"/>
      <c r="U114" s="28"/>
    </row>
    <row r="115" spans="1:21" ht="12.75" customHeight="1" x14ac:dyDescent="0.2">
      <c r="A115" s="31"/>
      <c r="B115" s="31"/>
      <c r="C115" s="31"/>
      <c r="D115" s="31"/>
      <c r="E115" s="31"/>
      <c r="F115" s="31"/>
      <c r="G115" s="31"/>
      <c r="H115" s="31"/>
      <c r="I115" s="31"/>
      <c r="J115" s="31"/>
      <c r="K115" s="31"/>
      <c r="L115" s="31"/>
      <c r="M115" s="31"/>
      <c r="N115" s="31"/>
      <c r="O115" s="31"/>
      <c r="P115" s="31"/>
      <c r="Q115" s="31"/>
      <c r="R115" s="31"/>
      <c r="S115" s="28"/>
      <c r="T115" s="28"/>
      <c r="U115" s="28"/>
    </row>
    <row r="116" spans="1:21" ht="12.75" customHeight="1" x14ac:dyDescent="0.2">
      <c r="A116" s="31"/>
      <c r="B116" s="31"/>
      <c r="C116" s="31"/>
      <c r="D116" s="31"/>
      <c r="E116" s="31"/>
      <c r="F116" s="31"/>
      <c r="G116" s="31"/>
      <c r="H116" s="31"/>
      <c r="I116" s="31"/>
      <c r="J116" s="31"/>
      <c r="K116" s="31"/>
      <c r="L116" s="31"/>
      <c r="M116" s="31"/>
      <c r="N116" s="31"/>
      <c r="O116" s="31"/>
      <c r="P116" s="31"/>
      <c r="Q116" s="31"/>
      <c r="R116" s="31"/>
      <c r="S116" s="28"/>
      <c r="T116" s="28"/>
      <c r="U116" s="28"/>
    </row>
    <row r="117" spans="1:21" ht="12.75" customHeight="1" x14ac:dyDescent="0.2">
      <c r="A117" s="31"/>
      <c r="B117" s="31"/>
      <c r="C117" s="31"/>
      <c r="D117" s="31"/>
      <c r="E117" s="31"/>
      <c r="F117" s="31"/>
      <c r="G117" s="31"/>
      <c r="H117" s="31"/>
      <c r="I117" s="31"/>
      <c r="J117" s="31"/>
      <c r="K117" s="31"/>
      <c r="L117" s="31"/>
      <c r="M117" s="31"/>
      <c r="N117" s="31"/>
      <c r="O117" s="31"/>
      <c r="P117" s="31"/>
      <c r="Q117" s="31"/>
      <c r="R117" s="31"/>
      <c r="S117" s="28"/>
      <c r="T117" s="28"/>
      <c r="U117" s="28"/>
    </row>
    <row r="118" spans="1:21" ht="12.75" customHeight="1" x14ac:dyDescent="0.2">
      <c r="A118" s="31"/>
      <c r="B118" s="31"/>
      <c r="C118" s="31"/>
      <c r="D118" s="31"/>
      <c r="E118" s="31"/>
      <c r="F118" s="31"/>
      <c r="G118" s="31"/>
      <c r="H118" s="31"/>
      <c r="I118" s="31"/>
      <c r="J118" s="31"/>
      <c r="K118" s="31"/>
      <c r="L118" s="31"/>
      <c r="M118" s="31"/>
      <c r="N118" s="31"/>
      <c r="O118" s="31"/>
      <c r="P118" s="31"/>
      <c r="Q118" s="31"/>
      <c r="R118" s="31"/>
      <c r="S118" s="28"/>
      <c r="T118" s="28"/>
      <c r="U118" s="28"/>
    </row>
    <row r="119" spans="1:21" ht="12.75" customHeight="1" x14ac:dyDescent="0.2">
      <c r="A119" s="31"/>
      <c r="B119" s="31"/>
      <c r="C119" s="31"/>
      <c r="D119" s="31"/>
      <c r="E119" s="31"/>
      <c r="F119" s="31"/>
      <c r="G119" s="31"/>
      <c r="H119" s="31"/>
      <c r="I119" s="31"/>
      <c r="J119" s="31"/>
      <c r="K119" s="31"/>
      <c r="L119" s="31"/>
      <c r="M119" s="31"/>
      <c r="N119" s="31"/>
      <c r="O119" s="31"/>
      <c r="P119" s="31"/>
      <c r="Q119" s="31"/>
      <c r="R119" s="31"/>
      <c r="S119" s="28"/>
      <c r="T119" s="28"/>
      <c r="U119" s="28"/>
    </row>
    <row r="120" spans="1:21" ht="12.75" customHeight="1" x14ac:dyDescent="0.2">
      <c r="A120" s="31"/>
      <c r="B120" s="31"/>
      <c r="C120" s="31"/>
      <c r="D120" s="31"/>
      <c r="E120" s="31"/>
      <c r="F120" s="31"/>
      <c r="G120" s="31"/>
      <c r="H120" s="31"/>
      <c r="I120" s="31"/>
      <c r="J120" s="31"/>
      <c r="K120" s="31"/>
      <c r="L120" s="31"/>
      <c r="M120" s="31"/>
      <c r="N120" s="31"/>
      <c r="O120" s="31"/>
      <c r="P120" s="31"/>
      <c r="Q120" s="31"/>
      <c r="R120" s="31"/>
      <c r="S120" s="28"/>
      <c r="T120" s="28"/>
      <c r="U120" s="28"/>
    </row>
    <row r="121" spans="1:21" ht="12.75" customHeight="1" x14ac:dyDescent="0.2">
      <c r="A121" s="31"/>
      <c r="B121" s="31"/>
      <c r="C121" s="31"/>
      <c r="D121" s="31"/>
      <c r="E121" s="31"/>
      <c r="F121" s="31"/>
      <c r="G121" s="31"/>
      <c r="H121" s="31"/>
      <c r="I121" s="31"/>
      <c r="J121" s="31"/>
      <c r="K121" s="31"/>
      <c r="L121" s="31"/>
      <c r="M121" s="31"/>
      <c r="N121" s="31"/>
      <c r="O121" s="31"/>
      <c r="P121" s="31"/>
      <c r="Q121" s="31"/>
      <c r="R121" s="31"/>
      <c r="S121" s="28"/>
      <c r="T121" s="28"/>
      <c r="U121" s="28"/>
    </row>
    <row r="122" spans="1:21" ht="44.25" customHeight="1" x14ac:dyDescent="0.2">
      <c r="U122" s="8" t="s">
        <v>47</v>
      </c>
    </row>
  </sheetData>
  <mergeCells count="348">
    <mergeCell ref="A99:U99"/>
    <mergeCell ref="A106:R106"/>
    <mergeCell ref="S100:U100"/>
    <mergeCell ref="S96:U96"/>
    <mergeCell ref="B13:B14"/>
    <mergeCell ref="D13:D14"/>
    <mergeCell ref="R13:R14"/>
    <mergeCell ref="S13:S14"/>
    <mergeCell ref="S37:S38"/>
    <mergeCell ref="T37:T38"/>
    <mergeCell ref="U37:U38"/>
    <mergeCell ref="R31:R32"/>
    <mergeCell ref="A100:R100"/>
    <mergeCell ref="D49:D50"/>
    <mergeCell ref="F98:R98"/>
    <mergeCell ref="T41:T42"/>
    <mergeCell ref="A92:E92"/>
    <mergeCell ref="S91:U92"/>
    <mergeCell ref="B73:B74"/>
    <mergeCell ref="C59:C60"/>
    <mergeCell ref="A91:E91"/>
    <mergeCell ref="B51:B52"/>
    <mergeCell ref="D51:D52"/>
    <mergeCell ref="B53:B54"/>
    <mergeCell ref="D53:D54"/>
    <mergeCell ref="D65:D66"/>
    <mergeCell ref="F95:R95"/>
    <mergeCell ref="B71:B72"/>
    <mergeCell ref="C81:C82"/>
    <mergeCell ref="D89:D90"/>
    <mergeCell ref="B77:B78"/>
    <mergeCell ref="D77:D78"/>
    <mergeCell ref="B79:B80"/>
    <mergeCell ref="D79:D80"/>
    <mergeCell ref="B89:B90"/>
    <mergeCell ref="B81:B82"/>
    <mergeCell ref="D81:D82"/>
    <mergeCell ref="B83:B84"/>
    <mergeCell ref="C83:C84"/>
    <mergeCell ref="D83:D84"/>
    <mergeCell ref="B87:B88"/>
    <mergeCell ref="C87:C88"/>
    <mergeCell ref="A93:E93"/>
    <mergeCell ref="F96:R96"/>
    <mergeCell ref="F93:R94"/>
    <mergeCell ref="A95:E95"/>
    <mergeCell ref="A96:E96"/>
    <mergeCell ref="A97:E97"/>
    <mergeCell ref="A98:E98"/>
    <mergeCell ref="U77:U78"/>
    <mergeCell ref="A7:U7"/>
    <mergeCell ref="B8:B10"/>
    <mergeCell ref="A8:A10"/>
    <mergeCell ref="S25:S26"/>
    <mergeCell ref="R51:R52"/>
    <mergeCell ref="R53:R54"/>
    <mergeCell ref="R27:R28"/>
    <mergeCell ref="D73:D74"/>
    <mergeCell ref="R73:R74"/>
    <mergeCell ref="S73:S74"/>
    <mergeCell ref="T73:T74"/>
    <mergeCell ref="U73:U74"/>
    <mergeCell ref="B41:B42"/>
    <mergeCell ref="D41:D42"/>
    <mergeCell ref="R41:R42"/>
    <mergeCell ref="S41:S42"/>
    <mergeCell ref="B37:B38"/>
    <mergeCell ref="D55:D56"/>
    <mergeCell ref="B49:B50"/>
    <mergeCell ref="B59:B60"/>
    <mergeCell ref="D59:D60"/>
    <mergeCell ref="B31:B32"/>
    <mergeCell ref="A3:U3"/>
    <mergeCell ref="R19:R20"/>
    <mergeCell ref="R21:R22"/>
    <mergeCell ref="R23:R24"/>
    <mergeCell ref="R25:R26"/>
    <mergeCell ref="B21:B22"/>
    <mergeCell ref="D21:D22"/>
    <mergeCell ref="B23:B24"/>
    <mergeCell ref="D23:D24"/>
    <mergeCell ref="B25:B26"/>
    <mergeCell ref="S11:S12"/>
    <mergeCell ref="S21:S22"/>
    <mergeCell ref="U25:U26"/>
    <mergeCell ref="S19:S20"/>
    <mergeCell ref="S23:S24"/>
    <mergeCell ref="R11:R12"/>
    <mergeCell ref="T13:T14"/>
    <mergeCell ref="A4:U4"/>
    <mergeCell ref="A6:U6"/>
    <mergeCell ref="B17:B18"/>
    <mergeCell ref="D17:D18"/>
    <mergeCell ref="R17:R18"/>
    <mergeCell ref="B19:B20"/>
    <mergeCell ref="D19:D20"/>
    <mergeCell ref="S8:S10"/>
    <mergeCell ref="C15:C16"/>
    <mergeCell ref="S45:S46"/>
    <mergeCell ref="T45:T46"/>
    <mergeCell ref="B11:B12"/>
    <mergeCell ref="D11:D12"/>
    <mergeCell ref="B15:B16"/>
    <mergeCell ref="D15:D16"/>
    <mergeCell ref="T19:T20"/>
    <mergeCell ref="T21:T22"/>
    <mergeCell ref="T23:T24"/>
    <mergeCell ref="T25:T26"/>
    <mergeCell ref="T27:T28"/>
    <mergeCell ref="T29:T30"/>
    <mergeCell ref="S27:S28"/>
    <mergeCell ref="D37:D38"/>
    <mergeCell ref="D47:D48"/>
    <mergeCell ref="B45:B46"/>
    <mergeCell ref="D45:D46"/>
    <mergeCell ref="R69:R70"/>
    <mergeCell ref="S69:S70"/>
    <mergeCell ref="T69:T70"/>
    <mergeCell ref="U69:U70"/>
    <mergeCell ref="B57:B58"/>
    <mergeCell ref="D57:D58"/>
    <mergeCell ref="R57:R58"/>
    <mergeCell ref="S57:S58"/>
    <mergeCell ref="T57:T58"/>
    <mergeCell ref="U57:U58"/>
    <mergeCell ref="B63:B64"/>
    <mergeCell ref="D63:D64"/>
    <mergeCell ref="B65:B66"/>
    <mergeCell ref="C57:C58"/>
    <mergeCell ref="U61:U62"/>
    <mergeCell ref="S53:S54"/>
    <mergeCell ref="T61:T62"/>
    <mergeCell ref="U63:U64"/>
    <mergeCell ref="U55:U56"/>
    <mergeCell ref="C65:C66"/>
    <mergeCell ref="U45:U46"/>
    <mergeCell ref="B27:B28"/>
    <mergeCell ref="D27:D28"/>
    <mergeCell ref="S17:S18"/>
    <mergeCell ref="T17:T18"/>
    <mergeCell ref="U17:U18"/>
    <mergeCell ref="C11:C12"/>
    <mergeCell ref="C13:C14"/>
    <mergeCell ref="C79:C80"/>
    <mergeCell ref="C17:C18"/>
    <mergeCell ref="C19:C20"/>
    <mergeCell ref="T71:T72"/>
    <mergeCell ref="U71:U72"/>
    <mergeCell ref="S67:S68"/>
    <mergeCell ref="B75:B76"/>
    <mergeCell ref="D75:D76"/>
    <mergeCell ref="S77:S78"/>
    <mergeCell ref="T79:T80"/>
    <mergeCell ref="U79:U80"/>
    <mergeCell ref="T77:T78"/>
    <mergeCell ref="T53:T54"/>
    <mergeCell ref="U53:U54"/>
    <mergeCell ref="S55:S56"/>
    <mergeCell ref="T55:T56"/>
    <mergeCell ref="B47:B48"/>
    <mergeCell ref="T59:T60"/>
    <mergeCell ref="U59:U60"/>
    <mergeCell ref="S61:S62"/>
    <mergeCell ref="T75:T76"/>
    <mergeCell ref="U75:U76"/>
    <mergeCell ref="T67:T68"/>
    <mergeCell ref="U67:U68"/>
    <mergeCell ref="T65:T66"/>
    <mergeCell ref="U65:U66"/>
    <mergeCell ref="T63:T64"/>
    <mergeCell ref="S63:S64"/>
    <mergeCell ref="D87:D88"/>
    <mergeCell ref="C77:C78"/>
    <mergeCell ref="U51:U52"/>
    <mergeCell ref="T35:T36"/>
    <mergeCell ref="T39:T40"/>
    <mergeCell ref="T43:T44"/>
    <mergeCell ref="U19:U20"/>
    <mergeCell ref="U41:U42"/>
    <mergeCell ref="T33:T34"/>
    <mergeCell ref="U33:U34"/>
    <mergeCell ref="U21:U22"/>
    <mergeCell ref="U23:U24"/>
    <mergeCell ref="T49:T50"/>
    <mergeCell ref="U49:U50"/>
    <mergeCell ref="T47:T48"/>
    <mergeCell ref="U47:U48"/>
    <mergeCell ref="U35:U36"/>
    <mergeCell ref="U39:U40"/>
    <mergeCell ref="U43:U44"/>
    <mergeCell ref="T31:T32"/>
    <mergeCell ref="U31:U32"/>
    <mergeCell ref="T51:T52"/>
    <mergeCell ref="D39:D40"/>
    <mergeCell ref="D43:D44"/>
    <mergeCell ref="T8:T10"/>
    <mergeCell ref="U8:U10"/>
    <mergeCell ref="T11:T12"/>
    <mergeCell ref="U11:U12"/>
    <mergeCell ref="S15:S16"/>
    <mergeCell ref="T15:T16"/>
    <mergeCell ref="U15:U16"/>
    <mergeCell ref="S29:S30"/>
    <mergeCell ref="S35:S36"/>
    <mergeCell ref="S31:S32"/>
    <mergeCell ref="S33:S34"/>
    <mergeCell ref="U13:U14"/>
    <mergeCell ref="U27:U28"/>
    <mergeCell ref="U29:U30"/>
    <mergeCell ref="F8:F9"/>
    <mergeCell ref="G8:G9"/>
    <mergeCell ref="H8:H9"/>
    <mergeCell ref="I8:I9"/>
    <mergeCell ref="O8:O9"/>
    <mergeCell ref="P8:P9"/>
    <mergeCell ref="R43:R44"/>
    <mergeCell ref="R45:R46"/>
    <mergeCell ref="S43:S44"/>
    <mergeCell ref="R8:R10"/>
    <mergeCell ref="R37:R38"/>
    <mergeCell ref="R29:R30"/>
    <mergeCell ref="R35:R36"/>
    <mergeCell ref="R39:R40"/>
    <mergeCell ref="R15:R16"/>
    <mergeCell ref="S79:S80"/>
    <mergeCell ref="R55:R56"/>
    <mergeCell ref="R59:R60"/>
    <mergeCell ref="R61:R62"/>
    <mergeCell ref="R63:R64"/>
    <mergeCell ref="R65:R66"/>
    <mergeCell ref="R67:R68"/>
    <mergeCell ref="R71:R72"/>
    <mergeCell ref="F10:Q10"/>
    <mergeCell ref="R75:R76"/>
    <mergeCell ref="R33:R34"/>
    <mergeCell ref="R77:R78"/>
    <mergeCell ref="R79:R80"/>
    <mergeCell ref="S65:S66"/>
    <mergeCell ref="S71:S72"/>
    <mergeCell ref="S51:S52"/>
    <mergeCell ref="S39:S40"/>
    <mergeCell ref="S49:S50"/>
    <mergeCell ref="R47:R48"/>
    <mergeCell ref="S47:S48"/>
    <mergeCell ref="R49:R50"/>
    <mergeCell ref="S75:S76"/>
    <mergeCell ref="S59:S60"/>
    <mergeCell ref="S94:U94"/>
    <mergeCell ref="S95:U95"/>
    <mergeCell ref="S97:U97"/>
    <mergeCell ref="S98:U98"/>
    <mergeCell ref="T81:T82"/>
    <mergeCell ref="U81:U82"/>
    <mergeCell ref="S81:S82"/>
    <mergeCell ref="T89:T90"/>
    <mergeCell ref="S89:S90"/>
    <mergeCell ref="U89:U90"/>
    <mergeCell ref="T87:T88"/>
    <mergeCell ref="U87:U88"/>
    <mergeCell ref="S83:S84"/>
    <mergeCell ref="T83:T84"/>
    <mergeCell ref="U83:U84"/>
    <mergeCell ref="S85:S86"/>
    <mergeCell ref="T85:T86"/>
    <mergeCell ref="U85:U86"/>
    <mergeCell ref="S87:S88"/>
    <mergeCell ref="S93:U93"/>
    <mergeCell ref="C89:C90"/>
    <mergeCell ref="C45:C46"/>
    <mergeCell ref="F97:R97"/>
    <mergeCell ref="R89:R90"/>
    <mergeCell ref="A94:E94"/>
    <mergeCell ref="B61:B62"/>
    <mergeCell ref="D61:D62"/>
    <mergeCell ref="D71:D72"/>
    <mergeCell ref="B69:B70"/>
    <mergeCell ref="D69:D70"/>
    <mergeCell ref="R81:R82"/>
    <mergeCell ref="B67:B68"/>
    <mergeCell ref="D67:D68"/>
    <mergeCell ref="C73:C74"/>
    <mergeCell ref="C75:C76"/>
    <mergeCell ref="A11:A90"/>
    <mergeCell ref="B85:B86"/>
    <mergeCell ref="C85:C86"/>
    <mergeCell ref="D85:D86"/>
    <mergeCell ref="R85:R86"/>
    <mergeCell ref="R83:R84"/>
    <mergeCell ref="R87:R88"/>
    <mergeCell ref="C21:C22"/>
    <mergeCell ref="C23:C24"/>
    <mergeCell ref="S101:U121"/>
    <mergeCell ref="A107:R109"/>
    <mergeCell ref="L111:R113"/>
    <mergeCell ref="A114:R121"/>
    <mergeCell ref="A110:R110"/>
    <mergeCell ref="D104:E104"/>
    <mergeCell ref="D105:E105"/>
    <mergeCell ref="A102:A105"/>
    <mergeCell ref="D103:E103"/>
    <mergeCell ref="D102:E102"/>
    <mergeCell ref="D101:E101"/>
    <mergeCell ref="A101:C101"/>
    <mergeCell ref="B102:C105"/>
    <mergeCell ref="A111:C113"/>
    <mergeCell ref="D111:K113"/>
    <mergeCell ref="C25:C26"/>
    <mergeCell ref="C27:C28"/>
    <mergeCell ref="C43:C44"/>
    <mergeCell ref="A1:B2"/>
    <mergeCell ref="C1:U2"/>
    <mergeCell ref="D8:D10"/>
    <mergeCell ref="E8:E10"/>
    <mergeCell ref="C8:C10"/>
    <mergeCell ref="J8:J9"/>
    <mergeCell ref="K8:K9"/>
    <mergeCell ref="L8:L9"/>
    <mergeCell ref="M8:M9"/>
    <mergeCell ref="N8:N9"/>
    <mergeCell ref="Q8:Q9"/>
    <mergeCell ref="D25:D26"/>
    <mergeCell ref="D29:D30"/>
    <mergeCell ref="D35:D36"/>
    <mergeCell ref="C29:C30"/>
    <mergeCell ref="C31:C32"/>
    <mergeCell ref="C33:C34"/>
    <mergeCell ref="C35:C36"/>
    <mergeCell ref="C37:C38"/>
    <mergeCell ref="D31:D32"/>
    <mergeCell ref="D33:D34"/>
    <mergeCell ref="C67:C68"/>
    <mergeCell ref="C69:C70"/>
    <mergeCell ref="C71:C72"/>
    <mergeCell ref="B29:B30"/>
    <mergeCell ref="B35:B36"/>
    <mergeCell ref="B39:B40"/>
    <mergeCell ref="B43:B44"/>
    <mergeCell ref="B33:B34"/>
    <mergeCell ref="C47:C48"/>
    <mergeCell ref="C49:C50"/>
    <mergeCell ref="C51:C52"/>
    <mergeCell ref="C53:C54"/>
    <mergeCell ref="C55:C56"/>
    <mergeCell ref="C39:C40"/>
    <mergeCell ref="C41:C42"/>
    <mergeCell ref="B55:B56"/>
    <mergeCell ref="C61:C62"/>
    <mergeCell ref="C63:C64"/>
  </mergeCells>
  <conditionalFormatting sqref="F11:Q11">
    <cfRule type="cellIs" dxfId="79" priority="171" stopIfTrue="1" operator="between">
      <formula>1</formula>
      <formula>20</formula>
    </cfRule>
  </conditionalFormatting>
  <conditionalFormatting sqref="F15:Q15">
    <cfRule type="cellIs" dxfId="78" priority="170" stopIfTrue="1" operator="between">
      <formula>1</formula>
      <formula>20</formula>
    </cfRule>
  </conditionalFormatting>
  <conditionalFormatting sqref="F19:Q19">
    <cfRule type="cellIs" dxfId="77" priority="169" stopIfTrue="1" operator="between">
      <formula>1</formula>
      <formula>20</formula>
    </cfRule>
  </conditionalFormatting>
  <conditionalFormatting sqref="F21:Q21">
    <cfRule type="cellIs" dxfId="76" priority="168" stopIfTrue="1" operator="between">
      <formula>1</formula>
      <formula>20</formula>
    </cfRule>
  </conditionalFormatting>
  <conditionalFormatting sqref="F23:Q23">
    <cfRule type="cellIs" dxfId="75" priority="167" stopIfTrue="1" operator="between">
      <formula>1</formula>
      <formula>20</formula>
    </cfRule>
  </conditionalFormatting>
  <conditionalFormatting sqref="F25:Q25">
    <cfRule type="cellIs" dxfId="74" priority="166" stopIfTrue="1" operator="between">
      <formula>1</formula>
      <formula>20</formula>
    </cfRule>
  </conditionalFormatting>
  <conditionalFormatting sqref="F27:Q27">
    <cfRule type="cellIs" dxfId="73" priority="165" stopIfTrue="1" operator="between">
      <formula>1</formula>
      <formula>20</formula>
    </cfRule>
  </conditionalFormatting>
  <conditionalFormatting sqref="F29:Q29">
    <cfRule type="cellIs" dxfId="72" priority="164" stopIfTrue="1" operator="between">
      <formula>1</formula>
      <formula>20</formula>
    </cfRule>
  </conditionalFormatting>
  <conditionalFormatting sqref="F35:Q35">
    <cfRule type="cellIs" dxfId="71" priority="163" stopIfTrue="1" operator="between">
      <formula>1</formula>
      <formula>20</formula>
    </cfRule>
  </conditionalFormatting>
  <conditionalFormatting sqref="F39:Q39">
    <cfRule type="cellIs" dxfId="70" priority="162" stopIfTrue="1" operator="between">
      <formula>1</formula>
      <formula>20</formula>
    </cfRule>
  </conditionalFormatting>
  <conditionalFormatting sqref="F43:Q43">
    <cfRule type="cellIs" dxfId="69" priority="161" stopIfTrue="1" operator="between">
      <formula>1</formula>
      <formula>20</formula>
    </cfRule>
  </conditionalFormatting>
  <conditionalFormatting sqref="F51:Q51">
    <cfRule type="cellIs" dxfId="68" priority="159" stopIfTrue="1" operator="between">
      <formula>1</formula>
      <formula>20</formula>
    </cfRule>
  </conditionalFormatting>
  <conditionalFormatting sqref="F53:Q53">
    <cfRule type="cellIs" dxfId="67" priority="158" stopIfTrue="1" operator="between">
      <formula>1</formula>
      <formula>20</formula>
    </cfRule>
  </conditionalFormatting>
  <conditionalFormatting sqref="F55:Q55">
    <cfRule type="cellIs" dxfId="66" priority="157" stopIfTrue="1" operator="between">
      <formula>1</formula>
      <formula>20</formula>
    </cfRule>
  </conditionalFormatting>
  <conditionalFormatting sqref="F59:Q59">
    <cfRule type="cellIs" dxfId="65" priority="156" stopIfTrue="1" operator="between">
      <formula>1</formula>
      <formula>20</formula>
    </cfRule>
  </conditionalFormatting>
  <conditionalFormatting sqref="F61:Q61">
    <cfRule type="cellIs" dxfId="64" priority="155" stopIfTrue="1" operator="between">
      <formula>1</formula>
      <formula>20</formula>
    </cfRule>
  </conditionalFormatting>
  <conditionalFormatting sqref="F63:Q63">
    <cfRule type="cellIs" dxfId="63" priority="154" stopIfTrue="1" operator="between">
      <formula>1</formula>
      <formula>20</formula>
    </cfRule>
  </conditionalFormatting>
  <conditionalFormatting sqref="F65:Q65">
    <cfRule type="cellIs" dxfId="62" priority="153" stopIfTrue="1" operator="between">
      <formula>1</formula>
      <formula>20</formula>
    </cfRule>
  </conditionalFormatting>
  <conditionalFormatting sqref="F67:Q67">
    <cfRule type="cellIs" dxfId="61" priority="152" stopIfTrue="1" operator="between">
      <formula>1</formula>
      <formula>20</formula>
    </cfRule>
  </conditionalFormatting>
  <conditionalFormatting sqref="F75:Q75">
    <cfRule type="cellIs" dxfId="60" priority="151" stopIfTrue="1" operator="between">
      <formula>1</formula>
      <formula>20</formula>
    </cfRule>
  </conditionalFormatting>
  <conditionalFormatting sqref="F77:Q77">
    <cfRule type="cellIs" dxfId="59" priority="150" stopIfTrue="1" operator="between">
      <formula>1</formula>
      <formula>20</formula>
    </cfRule>
  </conditionalFormatting>
  <conditionalFormatting sqref="F79:Q79">
    <cfRule type="cellIs" dxfId="58" priority="149" stopIfTrue="1" operator="between">
      <formula>1</formula>
      <formula>20</formula>
    </cfRule>
  </conditionalFormatting>
  <conditionalFormatting sqref="F89:Q89">
    <cfRule type="cellIs" dxfId="57" priority="148" stopIfTrue="1" operator="between">
      <formula>1</formula>
      <formula>20</formula>
    </cfRule>
  </conditionalFormatting>
  <conditionalFormatting sqref="F12:Q12">
    <cfRule type="cellIs" dxfId="56" priority="143" stopIfTrue="1" operator="between">
      <formula>1</formula>
      <formula>20</formula>
    </cfRule>
  </conditionalFormatting>
  <conditionalFormatting sqref="F16:Q16">
    <cfRule type="cellIs" dxfId="55" priority="142" stopIfTrue="1" operator="between">
      <formula>1</formula>
      <formula>20</formula>
    </cfRule>
  </conditionalFormatting>
  <conditionalFormatting sqref="F20:Q20">
    <cfRule type="cellIs" dxfId="54" priority="141" stopIfTrue="1" operator="between">
      <formula>1</formula>
      <formula>20</formula>
    </cfRule>
  </conditionalFormatting>
  <conditionalFormatting sqref="F22:Q22">
    <cfRule type="cellIs" dxfId="53" priority="140" stopIfTrue="1" operator="between">
      <formula>1</formula>
      <formula>20</formula>
    </cfRule>
  </conditionalFormatting>
  <conditionalFormatting sqref="F24:Q24">
    <cfRule type="cellIs" dxfId="52" priority="139" stopIfTrue="1" operator="between">
      <formula>1</formula>
      <formula>20</formula>
    </cfRule>
  </conditionalFormatting>
  <conditionalFormatting sqref="F26:Q26">
    <cfRule type="cellIs" dxfId="51" priority="138" stopIfTrue="1" operator="between">
      <formula>1</formula>
      <formula>20</formula>
    </cfRule>
  </conditionalFormatting>
  <conditionalFormatting sqref="F28:Q28">
    <cfRule type="cellIs" dxfId="50" priority="137" stopIfTrue="1" operator="between">
      <formula>1</formula>
      <formula>20</formula>
    </cfRule>
  </conditionalFormatting>
  <conditionalFormatting sqref="F30:Q30">
    <cfRule type="cellIs" dxfId="49" priority="136" stopIfTrue="1" operator="between">
      <formula>1</formula>
      <formula>20</formula>
    </cfRule>
  </conditionalFormatting>
  <conditionalFormatting sqref="F36:Q36">
    <cfRule type="cellIs" dxfId="48" priority="135" stopIfTrue="1" operator="between">
      <formula>1</formula>
      <formula>20</formula>
    </cfRule>
  </conditionalFormatting>
  <conditionalFormatting sqref="F40:Q40">
    <cfRule type="cellIs" dxfId="47" priority="134" stopIfTrue="1" operator="between">
      <formula>1</formula>
      <formula>20</formula>
    </cfRule>
  </conditionalFormatting>
  <conditionalFormatting sqref="F44:Q44">
    <cfRule type="cellIs" dxfId="46" priority="133" stopIfTrue="1" operator="between">
      <formula>1</formula>
      <formula>20</formula>
    </cfRule>
  </conditionalFormatting>
  <conditionalFormatting sqref="F52:Q52">
    <cfRule type="cellIs" dxfId="45" priority="131" stopIfTrue="1" operator="between">
      <formula>1</formula>
      <formula>20</formula>
    </cfRule>
  </conditionalFormatting>
  <conditionalFormatting sqref="F54:Q54">
    <cfRule type="cellIs" dxfId="44" priority="130" stopIfTrue="1" operator="between">
      <formula>1</formula>
      <formula>20</formula>
    </cfRule>
  </conditionalFormatting>
  <conditionalFormatting sqref="F56:Q56">
    <cfRule type="cellIs" dxfId="43" priority="129" stopIfTrue="1" operator="between">
      <formula>1</formula>
      <formula>20</formula>
    </cfRule>
  </conditionalFormatting>
  <conditionalFormatting sqref="F60:Q60">
    <cfRule type="cellIs" dxfId="42" priority="128" stopIfTrue="1" operator="between">
      <formula>1</formula>
      <formula>20</formula>
    </cfRule>
  </conditionalFormatting>
  <conditionalFormatting sqref="F62:Q62">
    <cfRule type="cellIs" dxfId="41" priority="127" stopIfTrue="1" operator="between">
      <formula>1</formula>
      <formula>20</formula>
    </cfRule>
  </conditionalFormatting>
  <conditionalFormatting sqref="F64:Q64">
    <cfRule type="cellIs" dxfId="40" priority="126" stopIfTrue="1" operator="between">
      <formula>1</formula>
      <formula>20</formula>
    </cfRule>
  </conditionalFormatting>
  <conditionalFormatting sqref="F66:Q66">
    <cfRule type="cellIs" dxfId="39" priority="125" stopIfTrue="1" operator="between">
      <formula>1</formula>
      <formula>20</formula>
    </cfRule>
  </conditionalFormatting>
  <conditionalFormatting sqref="F68:Q68">
    <cfRule type="cellIs" dxfId="38" priority="124" stopIfTrue="1" operator="between">
      <formula>1</formula>
      <formula>20</formula>
    </cfRule>
  </conditionalFormatting>
  <conditionalFormatting sqref="F76:Q76">
    <cfRule type="cellIs" dxfId="37" priority="123" stopIfTrue="1" operator="between">
      <formula>1</formula>
      <formula>20</formula>
    </cfRule>
  </conditionalFormatting>
  <conditionalFormatting sqref="F78:Q78">
    <cfRule type="cellIs" dxfId="36" priority="122" stopIfTrue="1" operator="between">
      <formula>1</formula>
      <formula>20</formula>
    </cfRule>
  </conditionalFormatting>
  <conditionalFormatting sqref="F80:Q80">
    <cfRule type="cellIs" dxfId="35" priority="121" stopIfTrue="1" operator="between">
      <formula>1</formula>
      <formula>20</formula>
    </cfRule>
  </conditionalFormatting>
  <conditionalFormatting sqref="F90:Q90">
    <cfRule type="cellIs" dxfId="34" priority="120" stopIfTrue="1" operator="between">
      <formula>1</formula>
      <formula>20</formula>
    </cfRule>
  </conditionalFormatting>
  <conditionalFormatting sqref="F45:Q45">
    <cfRule type="cellIs" dxfId="33" priority="102" stopIfTrue="1" operator="between">
      <formula>1</formula>
      <formula>20</formula>
    </cfRule>
  </conditionalFormatting>
  <conditionalFormatting sqref="F46:Q46">
    <cfRule type="cellIs" dxfId="32" priority="101" stopIfTrue="1" operator="between">
      <formula>1</formula>
      <formula>20</formula>
    </cfRule>
  </conditionalFormatting>
  <conditionalFormatting sqref="F47:Q47">
    <cfRule type="cellIs" dxfId="31" priority="97" stopIfTrue="1" operator="between">
      <formula>1</formula>
      <formula>20</formula>
    </cfRule>
  </conditionalFormatting>
  <conditionalFormatting sqref="F48:Q48">
    <cfRule type="cellIs" dxfId="30" priority="96" stopIfTrue="1" operator="between">
      <formula>1</formula>
      <formula>20</formula>
    </cfRule>
  </conditionalFormatting>
  <conditionalFormatting sqref="F49:Q49">
    <cfRule type="cellIs" dxfId="29" priority="92" stopIfTrue="1" operator="between">
      <formula>1</formula>
      <formula>20</formula>
    </cfRule>
  </conditionalFormatting>
  <conditionalFormatting sqref="F50:Q50">
    <cfRule type="cellIs" dxfId="28" priority="91" stopIfTrue="1" operator="between">
      <formula>1</formula>
      <formula>20</formula>
    </cfRule>
  </conditionalFormatting>
  <conditionalFormatting sqref="F81:Q81">
    <cfRule type="cellIs" dxfId="27" priority="87" stopIfTrue="1" operator="between">
      <formula>1</formula>
      <formula>20</formula>
    </cfRule>
  </conditionalFormatting>
  <conditionalFormatting sqref="F82:Q82">
    <cfRule type="cellIs" dxfId="26" priority="86" stopIfTrue="1" operator="between">
      <formula>1</formula>
      <formula>20</formula>
    </cfRule>
  </conditionalFormatting>
  <conditionalFormatting sqref="F13:Q13">
    <cfRule type="cellIs" dxfId="25" priority="67" stopIfTrue="1" operator="between">
      <formula>1</formula>
      <formula>20</formula>
    </cfRule>
  </conditionalFormatting>
  <conditionalFormatting sqref="F14:Q14">
    <cfRule type="cellIs" dxfId="24" priority="66" stopIfTrue="1" operator="between">
      <formula>1</formula>
      <formula>20</formula>
    </cfRule>
  </conditionalFormatting>
  <conditionalFormatting sqref="F17:Q17">
    <cfRule type="cellIs" dxfId="23" priority="62" stopIfTrue="1" operator="between">
      <formula>1</formula>
      <formula>20</formula>
    </cfRule>
  </conditionalFormatting>
  <conditionalFormatting sqref="F18:Q18">
    <cfRule type="cellIs" dxfId="22" priority="61" stopIfTrue="1" operator="between">
      <formula>1</formula>
      <formula>20</formula>
    </cfRule>
  </conditionalFormatting>
  <conditionalFormatting sqref="F37:Q37">
    <cfRule type="cellIs" dxfId="21" priority="57" stopIfTrue="1" operator="between">
      <formula>1</formula>
      <formula>20</formula>
    </cfRule>
  </conditionalFormatting>
  <conditionalFormatting sqref="F38:Q38">
    <cfRule type="cellIs" dxfId="20" priority="56" stopIfTrue="1" operator="between">
      <formula>1</formula>
      <formula>20</formula>
    </cfRule>
  </conditionalFormatting>
  <conditionalFormatting sqref="F31:Q31">
    <cfRule type="cellIs" dxfId="19" priority="52" stopIfTrue="1" operator="between">
      <formula>1</formula>
      <formula>20</formula>
    </cfRule>
  </conditionalFormatting>
  <conditionalFormatting sqref="F32:Q32">
    <cfRule type="cellIs" dxfId="18" priority="51" stopIfTrue="1" operator="between">
      <formula>1</formula>
      <formula>20</formula>
    </cfRule>
  </conditionalFormatting>
  <conditionalFormatting sqref="F41:Q41">
    <cfRule type="cellIs" dxfId="17" priority="47" stopIfTrue="1" operator="between">
      <formula>1</formula>
      <formula>20</formula>
    </cfRule>
  </conditionalFormatting>
  <conditionalFormatting sqref="F42:Q42">
    <cfRule type="cellIs" dxfId="16" priority="46" stopIfTrue="1" operator="between">
      <formula>1</formula>
      <formula>20</formula>
    </cfRule>
  </conditionalFormatting>
  <conditionalFormatting sqref="F69:Q69">
    <cfRule type="cellIs" dxfId="15" priority="42" stopIfTrue="1" operator="between">
      <formula>1</formula>
      <formula>20</formula>
    </cfRule>
  </conditionalFormatting>
  <conditionalFormatting sqref="F70:Q70">
    <cfRule type="cellIs" dxfId="14" priority="41" stopIfTrue="1" operator="between">
      <formula>1</formula>
      <formula>20</formula>
    </cfRule>
  </conditionalFormatting>
  <conditionalFormatting sqref="F71:Q71">
    <cfRule type="cellIs" dxfId="13" priority="37" stopIfTrue="1" operator="between">
      <formula>1</formula>
      <formula>20</formula>
    </cfRule>
  </conditionalFormatting>
  <conditionalFormatting sqref="F72:Q72">
    <cfRule type="cellIs" dxfId="12" priority="36" stopIfTrue="1" operator="between">
      <formula>1</formula>
      <formula>20</formula>
    </cfRule>
  </conditionalFormatting>
  <conditionalFormatting sqref="F57:Q57">
    <cfRule type="cellIs" dxfId="11" priority="32" stopIfTrue="1" operator="between">
      <formula>1</formula>
      <formula>20</formula>
    </cfRule>
  </conditionalFormatting>
  <conditionalFormatting sqref="F58:Q58">
    <cfRule type="cellIs" dxfId="10" priority="31" stopIfTrue="1" operator="between">
      <formula>1</formula>
      <formula>20</formula>
    </cfRule>
  </conditionalFormatting>
  <conditionalFormatting sqref="F33:Q33">
    <cfRule type="cellIs" dxfId="9" priority="27" stopIfTrue="1" operator="between">
      <formula>1</formula>
      <formula>20</formula>
    </cfRule>
  </conditionalFormatting>
  <conditionalFormatting sqref="F34:Q34">
    <cfRule type="cellIs" dxfId="8" priority="26" stopIfTrue="1" operator="between">
      <formula>1</formula>
      <formula>20</formula>
    </cfRule>
  </conditionalFormatting>
  <conditionalFormatting sqref="F73:Q73">
    <cfRule type="cellIs" dxfId="7" priority="22" stopIfTrue="1" operator="between">
      <formula>1</formula>
      <formula>20</formula>
    </cfRule>
  </conditionalFormatting>
  <conditionalFormatting sqref="F74:Q74">
    <cfRule type="cellIs" dxfId="6" priority="21" stopIfTrue="1" operator="between">
      <formula>1</formula>
      <formula>20</formula>
    </cfRule>
  </conditionalFormatting>
  <conditionalFormatting sqref="F83:Q83">
    <cfRule type="cellIs" dxfId="5" priority="17" stopIfTrue="1" operator="between">
      <formula>1</formula>
      <formula>20</formula>
    </cfRule>
  </conditionalFormatting>
  <conditionalFormatting sqref="F84:Q84">
    <cfRule type="cellIs" dxfId="4" priority="16" stopIfTrue="1" operator="between">
      <formula>1</formula>
      <formula>20</formula>
    </cfRule>
  </conditionalFormatting>
  <conditionalFormatting sqref="F85:Q85">
    <cfRule type="cellIs" dxfId="3" priority="12" stopIfTrue="1" operator="between">
      <formula>1</formula>
      <formula>20</formula>
    </cfRule>
  </conditionalFormatting>
  <conditionalFormatting sqref="F86:Q86">
    <cfRule type="cellIs" dxfId="2" priority="11" stopIfTrue="1" operator="between">
      <formula>1</formula>
      <formula>20</formula>
    </cfRule>
  </conditionalFormatting>
  <conditionalFormatting sqref="F87:Q87">
    <cfRule type="cellIs" dxfId="1" priority="7" stopIfTrue="1" operator="between">
      <formula>1</formula>
      <formula>20</formula>
    </cfRule>
  </conditionalFormatting>
  <conditionalFormatting sqref="F88:Q88">
    <cfRule type="cellIs" dxfId="0" priority="6" stopIfTrue="1" operator="between">
      <formula>1</formula>
      <formula>20</formula>
    </cfRule>
  </conditionalFormatting>
  <printOptions horizontalCentered="1"/>
  <pageMargins left="0.39370078740157483" right="0.39370078740157483" top="0.59055118110236227" bottom="0.59055118110236227" header="0" footer="0"/>
  <pageSetup scale="47" fitToHeight="0" orientation="landscape" r:id="rId1"/>
  <headerFooter alignWithMargins="0">
    <oddFooter>&amp;R&amp;8&amp;P/&amp;N</oddFooter>
  </headerFooter>
  <rowBreaks count="1" manualBreakCount="1">
    <brk id="98" max="21" man="1"/>
  </rowBreaks>
  <ignoredErrors>
    <ignoredError sqref="F91:I91 F92:G92 Q92:R92 J91:L91 I92:P92 H92 N91:R91 R11 R13:R20 R21:R28 R29:R42 R43:R54 R55:R68 R69:R84 R85:R9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Mejora SST</vt:lpstr>
      <vt:lpstr>'Plan de Mejora SST'!Área_de_impresión</vt:lpstr>
      <vt:lpstr>'Plan de Mejora SST'!Títulos_a_imprimir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SSECAM CONSULTORES SAS;RICARDO ABSALON BERNAL</dc:creator>
  <cp:lastModifiedBy>Juan Morales</cp:lastModifiedBy>
  <cp:lastPrinted>2023-01-30T13:54:57Z</cp:lastPrinted>
  <dcterms:created xsi:type="dcterms:W3CDTF">2008-10-02T15:12:04Z</dcterms:created>
  <dcterms:modified xsi:type="dcterms:W3CDTF">2025-01-30T13:28:17Z</dcterms:modified>
</cp:coreProperties>
</file>