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betancur\Desktop\"/>
    </mc:Choice>
  </mc:AlternateContent>
  <bookViews>
    <workbookView xWindow="0" yWindow="495" windowWidth="28800" windowHeight="15975" tabRatio="584"/>
  </bookViews>
  <sheets>
    <sheet name="Plan de bienestar 2024" sheetId="5" r:id="rId1"/>
  </sheets>
  <definedNames>
    <definedName name="_xlnm._FilterDatabase" localSheetId="0" hidden="1">'Plan de bienestar 2024'!$A$7:$U$93</definedName>
    <definedName name="_xlnm.Print_Area" localSheetId="0">'Plan de bienestar 2024'!$A$1:$U$122</definedName>
    <definedName name="_xlnm.Print_Titles" localSheetId="0">'Plan de bienestar 2024'!$1:$3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38" i="5" l="1"/>
  <c r="R84" i="5" l="1"/>
  <c r="R90" i="5"/>
  <c r="R70" i="5"/>
  <c r="R62" i="5"/>
  <c r="R58" i="5"/>
  <c r="R16" i="5"/>
  <c r="R56" i="5"/>
  <c r="R14" i="5"/>
  <c r="R72" i="5" l="1"/>
  <c r="R88" i="5" l="1"/>
  <c r="R76" i="5" l="1"/>
  <c r="R86" i="5"/>
  <c r="R82" i="5"/>
  <c r="R80" i="5"/>
  <c r="R78" i="5" l="1"/>
  <c r="R74" i="5"/>
  <c r="R68" i="5" l="1"/>
  <c r="R66" i="5"/>
  <c r="R12" i="5"/>
  <c r="R18" i="5" l="1"/>
  <c r="R54" i="5"/>
  <c r="R60" i="5"/>
  <c r="R44" i="5"/>
  <c r="R42" i="5"/>
  <c r="R48" i="5"/>
  <c r="R52" i="5"/>
  <c r="R40" i="5"/>
  <c r="R64" i="5" l="1"/>
  <c r="R26" i="5" l="1"/>
  <c r="R24" i="5"/>
  <c r="R32" i="5"/>
  <c r="R50" i="5" l="1"/>
  <c r="R20" i="5"/>
  <c r="P93" i="5" l="1"/>
  <c r="P98" i="5" s="1"/>
  <c r="G92" i="5"/>
  <c r="G97" i="5" s="1"/>
  <c r="H92" i="5"/>
  <c r="I92" i="5"/>
  <c r="I97" i="5" s="1"/>
  <c r="J92" i="5"/>
  <c r="J97" i="5" s="1"/>
  <c r="K92" i="5"/>
  <c r="K97" i="5" s="1"/>
  <c r="L92" i="5"/>
  <c r="L97" i="5" s="1"/>
  <c r="M92" i="5"/>
  <c r="M97" i="5" s="1"/>
  <c r="N92" i="5"/>
  <c r="N97" i="5" s="1"/>
  <c r="O92" i="5"/>
  <c r="O97" i="5" s="1"/>
  <c r="P92" i="5"/>
  <c r="P97" i="5" s="1"/>
  <c r="Q92" i="5"/>
  <c r="Q97" i="5" s="1"/>
  <c r="G93" i="5"/>
  <c r="G98" i="5" s="1"/>
  <c r="H93" i="5"/>
  <c r="H98" i="5" s="1"/>
  <c r="I93" i="5"/>
  <c r="I98" i="5" s="1"/>
  <c r="J93" i="5"/>
  <c r="J98" i="5" s="1"/>
  <c r="K93" i="5"/>
  <c r="K98" i="5" s="1"/>
  <c r="L93" i="5"/>
  <c r="L98" i="5" s="1"/>
  <c r="M93" i="5"/>
  <c r="M98" i="5" s="1"/>
  <c r="N93" i="5"/>
  <c r="N98" i="5" s="1"/>
  <c r="O93" i="5"/>
  <c r="O98" i="5" s="1"/>
  <c r="Q93" i="5"/>
  <c r="Q98" i="5" s="1"/>
  <c r="F93" i="5"/>
  <c r="F98" i="5" s="1"/>
  <c r="F92" i="5"/>
  <c r="F97" i="5" s="1"/>
  <c r="R22" i="5"/>
  <c r="R28" i="5"/>
  <c r="R30" i="5"/>
  <c r="R34" i="5"/>
  <c r="R36" i="5"/>
  <c r="R46" i="5"/>
  <c r="R10" i="5"/>
  <c r="H97" i="5" l="1"/>
  <c r="H99" i="5" s="1"/>
  <c r="S10" i="5"/>
  <c r="L99" i="5"/>
  <c r="J99" i="5"/>
  <c r="Q99" i="5"/>
  <c r="M99" i="5"/>
  <c r="O99" i="5"/>
  <c r="I99" i="5"/>
  <c r="N99" i="5"/>
  <c r="G99" i="5"/>
  <c r="P99" i="5"/>
  <c r="K99" i="5"/>
  <c r="R92" i="5"/>
  <c r="R93" i="5"/>
  <c r="R98" i="5"/>
  <c r="F99" i="5"/>
  <c r="R97" i="5" l="1"/>
  <c r="R99" i="5" s="1"/>
</calcChain>
</file>

<file path=xl/sharedStrings.xml><?xml version="1.0" encoding="utf-8"?>
<sst xmlns="http://schemas.openxmlformats.org/spreadsheetml/2006/main" count="264" uniqueCount="124">
  <si>
    <t>ENE</t>
  </si>
  <si>
    <t>FEB</t>
  </si>
  <si>
    <t>MAR</t>
  </si>
  <si>
    <t>ABR</t>
  </si>
  <si>
    <t>MAY</t>
  </si>
  <si>
    <t>JUN</t>
  </si>
  <si>
    <t>JUL</t>
  </si>
  <si>
    <t>AGO</t>
  </si>
  <si>
    <t>SEP</t>
  </si>
  <si>
    <t>OCT</t>
  </si>
  <si>
    <t>NOV</t>
  </si>
  <si>
    <t>DIC</t>
  </si>
  <si>
    <t>TOTAL</t>
  </si>
  <si>
    <t>EVIDENCIAS</t>
  </si>
  <si>
    <t>P*</t>
  </si>
  <si>
    <t>E*</t>
  </si>
  <si>
    <t>VARIABLES</t>
  </si>
  <si>
    <t>FORMULA</t>
  </si>
  <si>
    <t>ACTIVIDADES EJECUTADAS</t>
  </si>
  <si>
    <t>RESULTADO</t>
  </si>
  <si>
    <t>META</t>
  </si>
  <si>
    <t>ACTIVIDADES A DESARROLLAR</t>
  </si>
  <si>
    <r>
      <t xml:space="preserve">Cuando se cumpla se marca con 1, en </t>
    </r>
    <r>
      <rPr>
        <b/>
        <sz val="11"/>
        <color theme="1"/>
        <rFont val="Arial"/>
        <family val="2"/>
      </rPr>
      <t xml:space="preserve">P si es  (Planeado) o con </t>
    </r>
    <r>
      <rPr>
        <sz val="11"/>
        <color theme="1"/>
        <rFont val="Arial"/>
        <family val="2"/>
      </rPr>
      <t xml:space="preserve">1 si es </t>
    </r>
    <r>
      <rPr>
        <b/>
        <sz val="11"/>
        <color theme="1"/>
        <rFont val="Arial"/>
        <family val="2"/>
      </rPr>
      <t>(Ejecutado)</t>
    </r>
    <r>
      <rPr>
        <sz val="11"/>
        <color theme="1"/>
        <rFont val="Arial"/>
        <family val="2"/>
      </rPr>
      <t xml:space="preserve"> </t>
    </r>
  </si>
  <si>
    <t>Los abajo firmantes declaramos que hemos revisado el documento y lo encontramos ajustado a las normas y disposiciones legales vigentes y por tanto, bajo nuestra responsabilidad lo presentamos para la firma de la Gerente</t>
  </si>
  <si>
    <r>
      <rPr>
        <b/>
        <sz val="12"/>
        <rFont val="Arial"/>
        <family val="2"/>
      </rPr>
      <t>Revisión:</t>
    </r>
    <r>
      <rPr>
        <sz val="12"/>
        <rFont val="Arial"/>
        <family val="2"/>
      </rPr>
      <t xml:space="preserve"> Gestión Humana 
________________________________________</t>
    </r>
  </si>
  <si>
    <r>
      <rPr>
        <b/>
        <sz val="16"/>
        <rFont val="Arial"/>
        <family val="2"/>
      </rPr>
      <t xml:space="preserve">FIRMA GERENTE
</t>
    </r>
    <r>
      <rPr>
        <sz val="12"/>
        <rFont val="Arial"/>
        <family val="2"/>
      </rPr>
      <t xml:space="preserve">
</t>
    </r>
    <r>
      <rPr>
        <b/>
        <sz val="12"/>
        <rFont val="Arial"/>
        <family val="2"/>
      </rPr>
      <t>________________________________________________________________</t>
    </r>
  </si>
  <si>
    <t>GRÁFICA</t>
  </si>
  <si>
    <t>CÓDIGO: FT-GH-SST-106
VERSIÓN: V2
FECHA: 15/01/2023</t>
  </si>
  <si>
    <t>Bienestar
SST
Jefe de Gestión Humana</t>
  </si>
  <si>
    <t xml:space="preserve">Bienestar
SST 
Comunicaciones </t>
  </si>
  <si>
    <t xml:space="preserve">Eventos institucionales </t>
  </si>
  <si>
    <t>Bienestar
Comunicaciones</t>
  </si>
  <si>
    <t>E-Card</t>
  </si>
  <si>
    <t>Bienvenida Telemedellín</t>
  </si>
  <si>
    <t xml:space="preserve">Emprendimiento </t>
  </si>
  <si>
    <t>Bienestar
Comunicaciones
SST</t>
  </si>
  <si>
    <t xml:space="preserve">Bienestar 
Comunicaciones </t>
  </si>
  <si>
    <t>Bienestar</t>
  </si>
  <si>
    <t xml:space="preserve">Lideres de los procesos
Bienestar </t>
  </si>
  <si>
    <t>TOTAL PROGRAMADO P*</t>
  </si>
  <si>
    <t>TOTAL EJECUTADO E*</t>
  </si>
  <si>
    <t>Salud mental y emocional</t>
  </si>
  <si>
    <t>El escuchadero: abriendo corazones. (Acompañamiento psicológico).</t>
  </si>
  <si>
    <t>Charlas enfocadas en habilidades blandas.</t>
  </si>
  <si>
    <t>Orientación y entrega de información de entidades que apoyan temas de salud mental y emocional.</t>
  </si>
  <si>
    <t>Mensaje de condolencias por el fallecimiento de un familiar de primer grado de consanguineidad del colaborador.</t>
  </si>
  <si>
    <t>Envío de felicitaciones por cumpleaños mediante una tarjeta digital.</t>
  </si>
  <si>
    <t>Presencia en momentos importantes</t>
  </si>
  <si>
    <t>CATEGORÍA</t>
  </si>
  <si>
    <t>ACTIVIDAD</t>
  </si>
  <si>
    <t>CUMPLIMIENTO</t>
  </si>
  <si>
    <t>Balance y bienestar físico</t>
  </si>
  <si>
    <t>Torneo de tenis de mesa 2024 - categoría mixta.</t>
  </si>
  <si>
    <t>Torneo relámpago de fútbol.</t>
  </si>
  <si>
    <t>Charlas sobre estilos de vida saludable.</t>
  </si>
  <si>
    <t>Tiquetera de la felicidad.</t>
  </si>
  <si>
    <t>Acompañamiento en la pronta recuperación de un colaborador mediante el envío de una tarjeta digital.</t>
  </si>
  <si>
    <r>
      <rPr>
        <b/>
        <sz val="12"/>
        <rFont val="Arial"/>
        <family val="2"/>
      </rPr>
      <t>VoBo:</t>
    </r>
    <r>
      <rPr>
        <sz val="12"/>
        <rFont val="Arial"/>
        <family val="2"/>
      </rPr>
      <t xml:space="preserve"> 
________________________________________</t>
    </r>
  </si>
  <si>
    <t>Diagnóstico Telemedellín</t>
  </si>
  <si>
    <t>Día de la Familia.</t>
  </si>
  <si>
    <t>Bienvenida a la Navidad.</t>
  </si>
  <si>
    <t>Día de la Antioqueñidad.</t>
  </si>
  <si>
    <t>Meditación: clase de yoga.
Ejercítate: rumba aeróbica.</t>
  </si>
  <si>
    <t>Novenas Navideñas por área.</t>
  </si>
  <si>
    <t>Alianzas con las diferentes empresas para el desarrollo de actividades de esparcimiento y tiempo libre. Convenios con otras empresas con descuentos especiales para el beneficio de nuestros colaboradores y su grupo familiar.</t>
  </si>
  <si>
    <t>Feria de emprendimiento colaboradores del canal, independientemente del tipo de contratación.</t>
  </si>
  <si>
    <t>Campaña venir en bicicleta (medio día laboral libre remunerado por cada 30 veces que certifiquen haber llegado a trabajar en bicicleta).</t>
  </si>
  <si>
    <t>Campaña de reciclaje.</t>
  </si>
  <si>
    <t>Jornada de la salud (con entidades aliadas: donación de sangre, salud visual, pausas activas, cuidado de la salud mental, actividad física, alimentación saludable, osteomuscular).</t>
  </si>
  <si>
    <t>Pausas activas descentralizadas a la jornada de la salud.</t>
  </si>
  <si>
    <t>Visita guiada por las instalaciones del Canal para familiarizarse con las diversas áreas y descubrir los beneficios de bienestar disponibles.</t>
  </si>
  <si>
    <t>Asegurar que todo el personal nuevo de Telemedellín reciba su carné y tarjeta de acceso correspondientes.</t>
  </si>
  <si>
    <t>Asegurar junto con los líderes de cada área un proceso de inducción completo tanto del cargo como del área.</t>
  </si>
  <si>
    <t>Felicitación el día de su profesión mediante una tarjeta digital.</t>
  </si>
  <si>
    <t>Integración Día de los Brujitos.</t>
  </si>
  <si>
    <t>PLAN DE BIENESTAR 2024</t>
  </si>
  <si>
    <t>Análisis y elaboración del plan de bienestar centrado en los resultados del tamizaje.</t>
  </si>
  <si>
    <t>Encuesta de satisfacción semestral.</t>
  </si>
  <si>
    <t>Tarjeta de bienvenida para el personal nuevo del canal.
Incluye un video de presentación en el grupo institucional de WhatsApp.</t>
  </si>
  <si>
    <t>Bienestar 
Comunicaciones
Coordinación de la sede</t>
  </si>
  <si>
    <t>Bienestar
Líderes de procesos</t>
  </si>
  <si>
    <t>Bienestar
Jefe de Gestión Humana</t>
  </si>
  <si>
    <t>Celebración de fin de año (aniversarioTM).</t>
  </si>
  <si>
    <t>Envío de felicitaciones por: matrimonio, graduación y nacimiento de un hijo mediante una tarjeta digital.</t>
  </si>
  <si>
    <t>Celebración de Amor y Amistad.</t>
  </si>
  <si>
    <t xml:space="preserve">Bienestar
Comunicaciones </t>
  </si>
  <si>
    <t>Cápsulas de información enfocadas a los buenos hábitos y salud mental.</t>
  </si>
  <si>
    <t>Activación de espacios: gimnasio, cancha de fútbol, estación de Encicla, Sala de maternidad, sala de espera (Producción), La terraza TM.</t>
  </si>
  <si>
    <t>Seguimiento al cumplimiento y ejecucion de los planes del fondo de empleados de la empresa prestadora de servicios temporales.</t>
  </si>
  <si>
    <t>Bienestar
SST
Comunicaciones</t>
  </si>
  <si>
    <t>Informe de gestión</t>
  </si>
  <si>
    <t xml:space="preserve">Seguimiento al cumplimiento por parte de la temporal del plan de bienestar (fechas especiales). </t>
  </si>
  <si>
    <t>Beneficios de: Caja de Compensación Familiar (Comfama), Administradora de Riesgos Laborales (ARL Sura), Entidad Promotora de Salud (EPS).</t>
  </si>
  <si>
    <t>Campañas para el uso eficiente de los recursos del Canal.</t>
  </si>
  <si>
    <t>Informe de gestión trimestral de las actividades realizadas.</t>
  </si>
  <si>
    <t>Informe</t>
  </si>
  <si>
    <t xml:space="preserve">Bienestar
SST
Comunicaciones </t>
  </si>
  <si>
    <t>Correo
Whatsapp</t>
  </si>
  <si>
    <r>
      <rPr>
        <u/>
        <sz val="12"/>
        <rFont val="Arial"/>
        <family val="2"/>
      </rPr>
      <t>Actividades ejecutadas *100</t>
    </r>
    <r>
      <rPr>
        <sz val="12"/>
        <rFont val="Arial"/>
        <family val="2"/>
      </rPr>
      <t xml:space="preserve">
Actividades programadas</t>
    </r>
  </si>
  <si>
    <r>
      <rPr>
        <b/>
        <sz val="12"/>
        <rFont val="Arial"/>
        <family val="2"/>
      </rPr>
      <t xml:space="preserve">Elaboró: </t>
    </r>
    <r>
      <rPr>
        <sz val="12"/>
        <rFont val="Arial"/>
        <family val="2"/>
      </rPr>
      <t>Bienestar 
________________________________________</t>
    </r>
  </si>
  <si>
    <t>E-card</t>
  </si>
  <si>
    <t>E-Card
Registro fotográfico</t>
  </si>
  <si>
    <t>Registro fotográfico con souvenirs</t>
  </si>
  <si>
    <t>Registro fotográfico</t>
  </si>
  <si>
    <t>Tarjeta y video de bienvenida</t>
  </si>
  <si>
    <t>Agendamiento correo electrónico</t>
  </si>
  <si>
    <t>Tarjeta de acceso y carné</t>
  </si>
  <si>
    <t>Formato firmado</t>
  </si>
  <si>
    <t>Plan de bienestar</t>
  </si>
  <si>
    <t>Plan de mejoramiento</t>
  </si>
  <si>
    <t>Tiquetera</t>
  </si>
  <si>
    <t>Registro de asistencia y fotográfico</t>
  </si>
  <si>
    <t>Formato de solicitud</t>
  </si>
  <si>
    <t>Convenio firmado</t>
  </si>
  <si>
    <t>Fotos
Correo
WhatsApp</t>
  </si>
  <si>
    <t xml:space="preserve">Activación de espacios del Canal </t>
  </si>
  <si>
    <t xml:space="preserve">Beneficios y alianzas </t>
  </si>
  <si>
    <t>Medio ambiente
Sostenibilidad
Prevención
Conservación</t>
  </si>
  <si>
    <t>Vacaciones recreativas (hijos de los empleados).</t>
  </si>
  <si>
    <t xml:space="preserve">RESPONSABLES </t>
  </si>
  <si>
    <t>Resultados</t>
  </si>
  <si>
    <t>Día de la Madre y Día del Padre.</t>
  </si>
  <si>
    <t xml:space="preserve"> EJECUCIÓN DE BIENESTAR</t>
  </si>
  <si>
    <t>CUMPLIMIENTO DEL PLAN DE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</si>
</sst>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35" x14ac:knownFonts="1">
    <font>
      <sz val="10"/>
      <name val="Arial"/>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0"/>
      <name val="Arial Narrow"/>
      <family val="2"/>
    </font>
    <font>
      <sz val="11"/>
      <color indexed="20"/>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8"/>
      <name val="Arial"/>
      <family val="2"/>
    </font>
    <font>
      <b/>
      <sz val="11"/>
      <name val="Arial"/>
      <family val="2"/>
    </font>
    <font>
      <sz val="9"/>
      <name val="Arial"/>
      <family val="2"/>
    </font>
    <font>
      <sz val="11"/>
      <name val="Arial"/>
      <family val="2"/>
    </font>
    <font>
      <b/>
      <sz val="14"/>
      <name val="Arial"/>
      <family val="2"/>
    </font>
    <font>
      <sz val="11"/>
      <color theme="1"/>
      <name val="Arial"/>
      <family val="2"/>
    </font>
    <font>
      <b/>
      <sz val="14"/>
      <color theme="0"/>
      <name val="Arial"/>
      <family val="2"/>
    </font>
    <font>
      <sz val="10"/>
      <color theme="2" tint="-0.89999084444715716"/>
      <name val="Arial"/>
      <family val="2"/>
    </font>
    <font>
      <b/>
      <sz val="11"/>
      <color theme="1"/>
      <name val="Arial"/>
      <family val="2"/>
    </font>
    <font>
      <b/>
      <sz val="14"/>
      <color theme="0" tint="-4.9989318521683403E-2"/>
      <name val="Arial"/>
      <family val="2"/>
    </font>
    <font>
      <b/>
      <sz val="14"/>
      <color theme="8" tint="0.79998168889431442"/>
      <name val="Arial"/>
      <family val="2"/>
    </font>
    <font>
      <b/>
      <sz val="14"/>
      <color theme="1"/>
      <name val="Arial"/>
      <family val="2"/>
    </font>
    <font>
      <sz val="12"/>
      <name val="Arial"/>
      <family val="2"/>
    </font>
    <font>
      <b/>
      <sz val="12"/>
      <name val="Arial"/>
      <family val="2"/>
    </font>
    <font>
      <b/>
      <sz val="12"/>
      <color theme="1"/>
      <name val="Arial"/>
      <family val="2"/>
    </font>
    <font>
      <b/>
      <sz val="9"/>
      <color theme="1"/>
      <name val="Arial"/>
      <family val="2"/>
    </font>
    <font>
      <b/>
      <sz val="16"/>
      <name val="Arial"/>
      <family val="2"/>
    </font>
    <font>
      <sz val="11"/>
      <color theme="2" tint="-0.89999084444715716"/>
      <name val="Arial"/>
      <family val="2"/>
    </font>
    <font>
      <sz val="8"/>
      <color rgb="FFFF0000"/>
      <name val="Arial"/>
      <family val="2"/>
    </font>
    <font>
      <b/>
      <sz val="15"/>
      <name val="Arial"/>
      <family val="2"/>
    </font>
    <font>
      <u/>
      <sz val="12"/>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164" fontId="7"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17" fontId="10" fillId="0" borderId="0"/>
    <xf numFmtId="9" fontId="1" fillId="0" borderId="0" applyFont="0" applyFill="0" applyBorder="0" applyAlignment="0" applyProtection="0"/>
    <xf numFmtId="9" fontId="10" fillId="0" borderId="0" applyFont="0" applyFill="0" applyBorder="0" applyAlignment="0" applyProtection="0"/>
    <xf numFmtId="0" fontId="11" fillId="16" borderId="3" applyNumberFormat="0" applyAlignment="0" applyProtection="0"/>
    <xf numFmtId="0" fontId="12" fillId="0" borderId="0" applyNumberFormat="0" applyFill="0" applyBorder="0" applyAlignment="0" applyProtection="0"/>
    <xf numFmtId="0" fontId="13" fillId="0" borderId="4" applyNumberFormat="0" applyFill="0" applyAlignment="0" applyProtection="0"/>
  </cellStyleXfs>
  <cellXfs count="181">
    <xf numFmtId="0" fontId="0" fillId="0" borderId="0" xfId="0"/>
    <xf numFmtId="1" fontId="19" fillId="0" borderId="5" xfId="31" applyNumberFormat="1" applyFont="1" applyBorder="1" applyAlignment="1" applyProtection="1">
      <alignment horizontal="center" vertical="center"/>
      <protection locked="0"/>
    </xf>
    <xf numFmtId="1" fontId="15" fillId="0" borderId="15" xfId="0" applyNumberFormat="1" applyFont="1" applyBorder="1" applyAlignment="1">
      <alignment horizontal="center" vertical="center" wrapText="1"/>
    </xf>
    <xf numFmtId="1" fontId="15" fillId="0" borderId="44" xfId="0" applyNumberFormat="1" applyFont="1" applyBorder="1" applyAlignment="1">
      <alignment horizontal="center" vertical="center" wrapText="1"/>
    </xf>
    <xf numFmtId="1" fontId="19" fillId="0" borderId="14" xfId="31" applyNumberFormat="1" applyFont="1" applyBorder="1" applyAlignment="1" applyProtection="1">
      <alignment horizontal="center" vertical="center"/>
      <protection locked="0"/>
    </xf>
    <xf numFmtId="1" fontId="19" fillId="0" borderId="15" xfId="31" applyNumberFormat="1" applyFont="1" applyBorder="1" applyAlignment="1" applyProtection="1">
      <alignment horizontal="center" vertical="center"/>
      <protection locked="0"/>
    </xf>
    <xf numFmtId="1" fontId="19" fillId="0" borderId="44" xfId="31" applyNumberFormat="1" applyFont="1" applyBorder="1" applyAlignment="1" applyProtection="1">
      <alignment horizontal="center" vertical="center"/>
      <protection locked="0"/>
    </xf>
    <xf numFmtId="0" fontId="18" fillId="0" borderId="0" xfId="0" applyFont="1" applyAlignment="1">
      <alignment horizontal="center" vertical="center" textRotation="90" wrapText="1"/>
    </xf>
    <xf numFmtId="0" fontId="16"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32"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right" vertical="center" wrapText="1"/>
    </xf>
    <xf numFmtId="0" fontId="15" fillId="25" borderId="15" xfId="0" applyFont="1" applyFill="1" applyBorder="1" applyAlignment="1">
      <alignment horizontal="center" vertical="center" wrapText="1"/>
    </xf>
    <xf numFmtId="0" fontId="15" fillId="25" borderId="44" xfId="0" applyFont="1" applyFill="1" applyBorder="1" applyAlignment="1">
      <alignment horizontal="center" vertical="center" wrapText="1"/>
    </xf>
    <xf numFmtId="9" fontId="17" fillId="25" borderId="15" xfId="0" applyNumberFormat="1" applyFont="1" applyFill="1" applyBorder="1" applyAlignment="1">
      <alignment horizontal="center" vertical="center"/>
    </xf>
    <xf numFmtId="9" fontId="17" fillId="25" borderId="44" xfId="0" applyNumberFormat="1" applyFont="1" applyFill="1" applyBorder="1" applyAlignment="1">
      <alignment horizontal="center" vertical="center"/>
    </xf>
    <xf numFmtId="0" fontId="17" fillId="0" borderId="0" xfId="0" applyFont="1" applyAlignment="1">
      <alignment vertical="center"/>
    </xf>
    <xf numFmtId="0" fontId="18" fillId="0" borderId="0" xfId="0" applyFont="1" applyBorder="1" applyAlignment="1">
      <alignment horizontal="center" vertical="center" textRotation="90" wrapText="1"/>
    </xf>
    <xf numFmtId="1" fontId="19" fillId="0" borderId="13" xfId="31" applyNumberFormat="1" applyFont="1" applyBorder="1" applyAlignment="1" applyProtection="1">
      <alignment horizontal="center" vertical="center"/>
      <protection locked="0"/>
    </xf>
    <xf numFmtId="0" fontId="33" fillId="0" borderId="0" xfId="0" applyFont="1" applyFill="1" applyBorder="1" applyAlignment="1">
      <alignment vertical="center" wrapText="1"/>
    </xf>
    <xf numFmtId="0" fontId="24" fillId="0" borderId="0" xfId="0" applyFont="1" applyBorder="1" applyAlignment="1">
      <alignment horizontal="right" vertical="center" wrapText="1"/>
    </xf>
    <xf numFmtId="0" fontId="17" fillId="0" borderId="0" xfId="0" applyFont="1" applyBorder="1" applyAlignment="1">
      <alignment vertical="center"/>
    </xf>
    <xf numFmtId="0" fontId="16" fillId="0" borderId="0" xfId="0" applyFont="1" applyBorder="1" applyAlignment="1">
      <alignment vertical="center"/>
    </xf>
    <xf numFmtId="0" fontId="23" fillId="0" borderId="0" xfId="0" applyFont="1" applyFill="1" applyBorder="1" applyAlignment="1">
      <alignment vertical="center"/>
    </xf>
    <xf numFmtId="1" fontId="19" fillId="0" borderId="50" xfId="31" applyNumberFormat="1" applyFont="1" applyBorder="1" applyAlignment="1" applyProtection="1">
      <alignment horizontal="center" vertical="center"/>
      <protection locked="0"/>
    </xf>
    <xf numFmtId="1" fontId="19" fillId="0" borderId="49" xfId="31" applyNumberFormat="1" applyFont="1" applyBorder="1" applyAlignment="1" applyProtection="1">
      <alignment horizontal="center" vertical="center"/>
      <protection locked="0"/>
    </xf>
    <xf numFmtId="1" fontId="19" fillId="0" borderId="51" xfId="31" applyNumberFormat="1" applyFont="1" applyBorder="1" applyAlignment="1" applyProtection="1">
      <alignment horizontal="center" vertical="center"/>
      <protection locked="0"/>
    </xf>
    <xf numFmtId="0" fontId="15" fillId="22" borderId="5" xfId="0" applyFont="1" applyFill="1" applyBorder="1" applyAlignment="1">
      <alignment horizontal="center" vertical="center" wrapText="1"/>
    </xf>
    <xf numFmtId="0" fontId="15" fillId="23" borderId="5" xfId="0" applyFont="1" applyFill="1" applyBorder="1" applyAlignment="1">
      <alignment horizontal="center" vertical="center" wrapText="1"/>
    </xf>
    <xf numFmtId="0" fontId="14" fillId="0" borderId="5" xfId="0" applyFont="1" applyBorder="1" applyAlignment="1">
      <alignment vertical="center"/>
    </xf>
    <xf numFmtId="0" fontId="15" fillId="23" borderId="7" xfId="0" applyFont="1" applyFill="1" applyBorder="1" applyAlignment="1">
      <alignment horizontal="center" vertical="center" wrapText="1"/>
    </xf>
    <xf numFmtId="1" fontId="19" fillId="0" borderId="7" xfId="31" applyNumberFormat="1" applyFont="1" applyBorder="1" applyAlignment="1" applyProtection="1">
      <alignment horizontal="center" vertical="center"/>
      <protection locked="0"/>
    </xf>
    <xf numFmtId="0" fontId="15" fillId="22" borderId="13" xfId="0" applyFont="1" applyFill="1" applyBorder="1" applyAlignment="1">
      <alignment horizontal="center" vertical="center" wrapText="1"/>
    </xf>
    <xf numFmtId="1" fontId="19" fillId="24" borderId="5" xfId="31" applyNumberFormat="1" applyFont="1" applyFill="1" applyBorder="1" applyAlignment="1" applyProtection="1">
      <alignment horizontal="center" vertical="center"/>
      <protection locked="0"/>
    </xf>
    <xf numFmtId="17" fontId="31" fillId="24" borderId="53" xfId="31" applyFont="1" applyFill="1" applyBorder="1" applyAlignment="1" applyProtection="1">
      <alignment horizontal="left" vertical="center" wrapText="1"/>
      <protection locked="0"/>
    </xf>
    <xf numFmtId="9" fontId="19" fillId="0" borderId="5" xfId="32" applyFont="1" applyFill="1" applyBorder="1" applyAlignment="1" applyProtection="1">
      <alignment horizontal="center" vertical="center"/>
      <protection locked="0"/>
    </xf>
    <xf numFmtId="17" fontId="31" fillId="0" borderId="5" xfId="31" applyFont="1" applyBorder="1" applyAlignment="1" applyProtection="1">
      <alignment horizontal="left" vertical="center" wrapText="1"/>
      <protection locked="0"/>
    </xf>
    <xf numFmtId="9" fontId="19" fillId="0" borderId="7" xfId="32" applyFont="1" applyFill="1" applyBorder="1" applyAlignment="1" applyProtection="1">
      <alignment horizontal="center" vertical="center"/>
      <protection locked="0"/>
    </xf>
    <xf numFmtId="0" fontId="33" fillId="25" borderId="28" xfId="0" applyFont="1" applyFill="1" applyBorder="1" applyAlignment="1">
      <alignment horizontal="center" vertical="center" wrapText="1"/>
    </xf>
    <xf numFmtId="0" fontId="33" fillId="25" borderId="29" xfId="0" applyFont="1" applyFill="1" applyBorder="1" applyAlignment="1">
      <alignment horizontal="center" vertical="center" wrapText="1"/>
    </xf>
    <xf numFmtId="0" fontId="33" fillId="25" borderId="12" xfId="0" applyFont="1" applyFill="1" applyBorder="1" applyAlignment="1">
      <alignment horizontal="center" vertical="center" wrapText="1"/>
    </xf>
    <xf numFmtId="0" fontId="33" fillId="25" borderId="37" xfId="0" applyFont="1" applyFill="1" applyBorder="1" applyAlignment="1">
      <alignment horizontal="center" vertical="center" wrapText="1"/>
    </xf>
    <xf numFmtId="0" fontId="33" fillId="25" borderId="36" xfId="0" applyFont="1" applyFill="1" applyBorder="1" applyAlignment="1">
      <alignment horizontal="center" vertical="center" wrapText="1"/>
    </xf>
    <xf numFmtId="0" fontId="33" fillId="25" borderId="38" xfId="0" applyFont="1" applyFill="1" applyBorder="1" applyAlignment="1">
      <alignment horizontal="center" vertical="center" wrapText="1"/>
    </xf>
    <xf numFmtId="0" fontId="23" fillId="25" borderId="30" xfId="0" applyFont="1" applyFill="1" applyBorder="1" applyAlignment="1">
      <alignment horizontal="center" vertical="center"/>
    </xf>
    <xf numFmtId="0" fontId="23" fillId="25" borderId="31" xfId="0" applyFont="1" applyFill="1" applyBorder="1" applyAlignment="1">
      <alignment horizontal="center" vertical="center"/>
    </xf>
    <xf numFmtId="0" fontId="23" fillId="25" borderId="32" xfId="0" applyFont="1" applyFill="1" applyBorder="1" applyAlignment="1">
      <alignment horizontal="center" vertical="center"/>
    </xf>
    <xf numFmtId="17" fontId="28" fillId="26" borderId="28" xfId="31" applyFont="1" applyFill="1" applyBorder="1" applyAlignment="1">
      <alignment horizontal="center" vertical="center" wrapText="1"/>
    </xf>
    <xf numFmtId="17" fontId="28" fillId="26" borderId="12" xfId="31" applyFont="1" applyFill="1" applyBorder="1" applyAlignment="1">
      <alignment horizontal="center" vertical="center" wrapText="1"/>
    </xf>
    <xf numFmtId="17" fontId="28" fillId="26" borderId="41" xfId="31" applyFont="1" applyFill="1" applyBorder="1" applyAlignment="1">
      <alignment horizontal="center" vertical="center" wrapText="1"/>
    </xf>
    <xf numFmtId="17" fontId="28" fillId="26" borderId="35" xfId="31" applyFont="1" applyFill="1" applyBorder="1" applyAlignment="1">
      <alignment horizontal="center" vertical="center" wrapText="1"/>
    </xf>
    <xf numFmtId="17" fontId="28" fillId="26" borderId="37" xfId="31" applyFont="1" applyFill="1" applyBorder="1" applyAlignment="1">
      <alignment horizontal="center" vertical="center" wrapText="1"/>
    </xf>
    <xf numFmtId="17" fontId="28" fillId="26" borderId="38" xfId="31" applyFont="1" applyFill="1" applyBorder="1" applyAlignment="1">
      <alignment horizontal="center" vertical="center" wrapText="1"/>
    </xf>
    <xf numFmtId="0" fontId="17" fillId="25" borderId="5" xfId="0" applyFont="1" applyFill="1" applyBorder="1" applyAlignment="1">
      <alignment horizontal="left" vertical="center" wrapText="1"/>
    </xf>
    <xf numFmtId="0" fontId="15" fillId="25" borderId="45" xfId="0" applyFont="1" applyFill="1" applyBorder="1" applyAlignment="1">
      <alignment horizontal="center" vertical="center" wrapText="1"/>
    </xf>
    <xf numFmtId="0" fontId="15" fillId="25" borderId="5" xfId="0" applyFont="1" applyFill="1" applyBorder="1" applyAlignment="1">
      <alignment horizontal="center" vertical="center" wrapText="1"/>
    </xf>
    <xf numFmtId="17" fontId="29" fillId="26" borderId="6" xfId="31" applyFont="1" applyFill="1" applyBorder="1" applyAlignment="1">
      <alignment horizontal="center" vertical="center"/>
    </xf>
    <xf numFmtId="17" fontId="29" fillId="26" borderId="5" xfId="31" applyFont="1" applyFill="1" applyBorder="1" applyAlignment="1">
      <alignment horizontal="center" vertical="center"/>
    </xf>
    <xf numFmtId="17" fontId="28" fillId="26" borderId="6" xfId="31" applyFont="1" applyFill="1" applyBorder="1" applyAlignment="1">
      <alignment horizontal="center" vertical="center" wrapText="1"/>
    </xf>
    <xf numFmtId="17" fontId="28" fillId="26" borderId="5" xfId="31" applyFont="1" applyFill="1" applyBorder="1" applyAlignment="1">
      <alignment horizontal="center" vertical="center" wrapText="1"/>
    </xf>
    <xf numFmtId="17" fontId="28" fillId="26" borderId="7" xfId="31" applyFont="1" applyFill="1" applyBorder="1" applyAlignment="1">
      <alignment horizontal="center" vertical="center" wrapText="1"/>
    </xf>
    <xf numFmtId="17" fontId="28" fillId="26" borderId="52" xfId="31" applyFont="1" applyFill="1" applyBorder="1" applyAlignment="1">
      <alignment horizontal="center" vertical="center"/>
    </xf>
    <xf numFmtId="17" fontId="28" fillId="26" borderId="53" xfId="31" applyFont="1" applyFill="1" applyBorder="1" applyAlignment="1">
      <alignment horizontal="center" vertical="center"/>
    </xf>
    <xf numFmtId="17" fontId="28" fillId="26" borderId="55" xfId="31" applyFont="1" applyFill="1" applyBorder="1" applyAlignment="1">
      <alignment horizontal="center" vertical="center"/>
    </xf>
    <xf numFmtId="17" fontId="28" fillId="26" borderId="6" xfId="31" applyFont="1" applyFill="1" applyBorder="1" applyAlignment="1">
      <alignment horizontal="center" vertical="center"/>
    </xf>
    <xf numFmtId="17" fontId="28" fillId="26" borderId="5" xfId="31" applyFont="1" applyFill="1" applyBorder="1" applyAlignment="1">
      <alignment horizontal="center" vertical="center"/>
    </xf>
    <xf numFmtId="17" fontId="28" fillId="26" borderId="7" xfId="31" applyFont="1" applyFill="1" applyBorder="1" applyAlignment="1">
      <alignment horizontal="center" vertical="center"/>
    </xf>
    <xf numFmtId="9" fontId="19" fillId="0" borderId="13" xfId="32" applyFont="1" applyFill="1" applyBorder="1" applyAlignment="1" applyProtection="1">
      <alignment horizontal="center" vertical="center"/>
      <protection locked="0"/>
    </xf>
    <xf numFmtId="0" fontId="19" fillId="25" borderId="5" xfId="0" applyFont="1" applyFill="1" applyBorder="1" applyAlignment="1">
      <alignment horizontal="left" vertical="center" wrapText="1"/>
    </xf>
    <xf numFmtId="0" fontId="17" fillId="24" borderId="5" xfId="0" applyFont="1" applyFill="1" applyBorder="1" applyAlignment="1">
      <alignment horizontal="left" vertical="center" wrapText="1"/>
    </xf>
    <xf numFmtId="17" fontId="31" fillId="0" borderId="7" xfId="31" applyFont="1" applyBorder="1" applyAlignment="1" applyProtection="1">
      <alignment horizontal="left" vertical="center" wrapText="1"/>
      <protection locked="0"/>
    </xf>
    <xf numFmtId="17" fontId="31" fillId="24" borderId="55" xfId="31" applyFont="1" applyFill="1" applyBorder="1" applyAlignment="1" applyProtection="1">
      <alignment horizontal="left" vertical="center" wrapText="1"/>
      <protection locked="0"/>
    </xf>
    <xf numFmtId="17" fontId="31" fillId="24" borderId="56" xfId="31" applyFont="1" applyFill="1" applyBorder="1" applyAlignment="1" applyProtection="1">
      <alignment horizontal="left" vertical="center" wrapText="1"/>
      <protection locked="0"/>
    </xf>
    <xf numFmtId="0" fontId="17" fillId="24" borderId="7" xfId="0" applyFont="1" applyFill="1" applyBorder="1" applyAlignment="1">
      <alignment horizontal="left" vertical="center" wrapText="1"/>
    </xf>
    <xf numFmtId="0" fontId="19" fillId="24" borderId="5" xfId="0" applyFont="1" applyFill="1" applyBorder="1" applyAlignment="1">
      <alignment horizontal="left" vertical="center" wrapText="1"/>
    </xf>
    <xf numFmtId="0" fontId="17" fillId="24" borderId="13" xfId="0" applyFont="1" applyFill="1" applyBorder="1" applyAlignment="1">
      <alignment horizontal="left" vertical="center" wrapText="1"/>
    </xf>
    <xf numFmtId="0" fontId="27" fillId="25" borderId="15" xfId="0" applyFont="1" applyFill="1" applyBorder="1" applyAlignment="1">
      <alignment horizontal="left" vertical="center" wrapText="1"/>
    </xf>
    <xf numFmtId="0" fontId="28" fillId="25" borderId="14" xfId="0" applyFont="1" applyFill="1" applyBorder="1" applyAlignment="1">
      <alignment horizontal="center" vertical="center" wrapText="1"/>
    </xf>
    <xf numFmtId="0" fontId="28" fillId="25" borderId="15" xfId="0" applyFont="1" applyFill="1" applyBorder="1" applyAlignment="1">
      <alignment horizontal="center" vertical="center" wrapText="1"/>
    </xf>
    <xf numFmtId="0" fontId="28" fillId="25" borderId="44" xfId="0" applyFont="1" applyFill="1" applyBorder="1" applyAlignment="1">
      <alignment horizontal="center" vertical="center" wrapText="1"/>
    </xf>
    <xf numFmtId="17" fontId="21" fillId="0" borderId="19" xfId="31" applyFont="1" applyBorder="1" applyAlignment="1" applyProtection="1">
      <alignment horizontal="center" vertical="center" wrapText="1"/>
      <protection locked="0"/>
    </xf>
    <xf numFmtId="17" fontId="21" fillId="0" borderId="13" xfId="31" applyFont="1" applyBorder="1" applyAlignment="1" applyProtection="1">
      <alignment horizontal="center" vertical="center" wrapText="1"/>
      <protection locked="0"/>
    </xf>
    <xf numFmtId="17" fontId="21" fillId="0" borderId="22" xfId="31" applyFont="1" applyBorder="1" applyAlignment="1" applyProtection="1">
      <alignment horizontal="center" vertical="center" wrapText="1"/>
      <protection locked="0"/>
    </xf>
    <xf numFmtId="17" fontId="21" fillId="0" borderId="8" xfId="31" applyFont="1" applyBorder="1" applyAlignment="1" applyProtection="1">
      <alignment horizontal="center" vertical="center" wrapText="1"/>
      <protection locked="0"/>
    </xf>
    <xf numFmtId="1" fontId="19" fillId="0" borderId="50" xfId="32" applyNumberFormat="1" applyFont="1" applyFill="1" applyBorder="1" applyAlignment="1" applyProtection="1">
      <alignment horizontal="center" vertical="center"/>
      <protection locked="0"/>
    </xf>
    <xf numFmtId="1" fontId="19" fillId="0" borderId="51" xfId="32" applyNumberFormat="1" applyFont="1" applyFill="1" applyBorder="1" applyAlignment="1" applyProtection="1">
      <alignment horizontal="center" vertical="center"/>
      <protection locked="0"/>
    </xf>
    <xf numFmtId="1" fontId="19" fillId="0" borderId="14" xfId="32" applyNumberFormat="1" applyFont="1" applyFill="1" applyBorder="1" applyAlignment="1" applyProtection="1">
      <alignment horizontal="center" vertical="center"/>
      <protection locked="0"/>
    </xf>
    <xf numFmtId="1" fontId="19" fillId="0" borderId="16" xfId="32" applyNumberFormat="1" applyFont="1" applyFill="1" applyBorder="1" applyAlignment="1" applyProtection="1">
      <alignment horizontal="center" vertical="center"/>
      <protection locked="0"/>
    </xf>
    <xf numFmtId="0" fontId="28" fillId="25" borderId="49" xfId="0" applyFont="1" applyFill="1" applyBorder="1" applyAlignment="1">
      <alignment horizontal="center" vertical="center" wrapText="1"/>
    </xf>
    <xf numFmtId="0" fontId="28" fillId="25" borderId="42" xfId="0" applyFont="1" applyFill="1" applyBorder="1" applyAlignment="1">
      <alignment horizontal="center" vertical="center" wrapText="1"/>
    </xf>
    <xf numFmtId="0" fontId="18" fillId="0" borderId="17" xfId="0" applyFont="1" applyBorder="1" applyAlignment="1">
      <alignment horizontal="center" vertical="center" textRotation="90" wrapText="1"/>
    </xf>
    <xf numFmtId="0" fontId="18" fillId="0" borderId="9" xfId="0" applyFont="1" applyBorder="1" applyAlignment="1">
      <alignment horizontal="center" vertical="center" textRotation="90" wrapText="1"/>
    </xf>
    <xf numFmtId="0" fontId="18" fillId="0" borderId="10" xfId="0" applyFont="1" applyBorder="1" applyAlignment="1">
      <alignment horizontal="center" vertical="center" textRotation="90" wrapText="1"/>
    </xf>
    <xf numFmtId="0" fontId="26" fillId="0" borderId="2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21" xfId="0" applyFont="1" applyBorder="1" applyAlignment="1">
      <alignment horizontal="left" vertical="center" wrapText="1"/>
    </xf>
    <xf numFmtId="0" fontId="17" fillId="0" borderId="41" xfId="0" applyFont="1" applyBorder="1" applyAlignment="1">
      <alignment horizontal="left" vertical="center" wrapText="1"/>
    </xf>
    <xf numFmtId="0" fontId="17" fillId="0" borderId="0" xfId="0" applyFont="1" applyAlignment="1">
      <alignment horizontal="left" vertical="center" wrapText="1"/>
    </xf>
    <xf numFmtId="0" fontId="17" fillId="0" borderId="40" xfId="0" applyFont="1" applyBorder="1" applyAlignment="1">
      <alignment horizontal="left" vertical="center" wrapText="1"/>
    </xf>
    <xf numFmtId="0" fontId="17" fillId="0" borderId="18" xfId="0" applyFont="1" applyBorder="1" applyAlignment="1">
      <alignment horizontal="left" vertical="center" wrapText="1"/>
    </xf>
    <xf numFmtId="0" fontId="26" fillId="0" borderId="33" xfId="0" applyFont="1" applyBorder="1" applyAlignment="1">
      <alignment horizontal="left" vertical="center" wrapText="1"/>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41" xfId="0" applyFont="1" applyBorder="1" applyAlignment="1">
      <alignment horizontal="left" vertical="center"/>
    </xf>
    <xf numFmtId="0" fontId="26" fillId="0" borderId="0" xfId="0" applyFont="1" applyAlignment="1">
      <alignment horizontal="left" vertical="center"/>
    </xf>
    <xf numFmtId="0" fontId="26" fillId="0" borderId="24" xfId="0" applyFont="1" applyBorder="1" applyAlignment="1">
      <alignment horizontal="left" vertical="center"/>
    </xf>
    <xf numFmtId="0" fontId="26" fillId="0" borderId="37" xfId="0" applyFont="1" applyBorder="1" applyAlignment="1">
      <alignment horizontal="left" vertical="center"/>
    </xf>
    <xf numFmtId="0" fontId="26" fillId="0" borderId="36" xfId="0" applyFont="1" applyBorder="1" applyAlignment="1">
      <alignment horizontal="left" vertical="center"/>
    </xf>
    <xf numFmtId="0" fontId="26" fillId="0" borderId="25" xfId="0" applyFont="1" applyBorder="1" applyAlignment="1">
      <alignment horizontal="left" vertical="center"/>
    </xf>
    <xf numFmtId="0" fontId="26" fillId="0" borderId="10" xfId="0" applyFont="1" applyBorder="1" applyAlignment="1">
      <alignment horizontal="left" vertical="center" wrapText="1"/>
    </xf>
    <xf numFmtId="0" fontId="26" fillId="0" borderId="23" xfId="0" applyFont="1" applyBorder="1" applyAlignment="1">
      <alignment horizontal="left" vertical="center"/>
    </xf>
    <xf numFmtId="0" fontId="26" fillId="0" borderId="42" xfId="0" applyFont="1" applyBorder="1" applyAlignment="1">
      <alignment horizontal="left" vertical="center"/>
    </xf>
    <xf numFmtId="0" fontId="16" fillId="0" borderId="34" xfId="0" applyFont="1" applyBorder="1" applyAlignment="1">
      <alignment horizontal="center" vertical="center"/>
    </xf>
    <xf numFmtId="0" fontId="16" fillId="0" borderId="20" xfId="0" applyFont="1" applyBorder="1" applyAlignment="1">
      <alignment horizontal="center" vertical="center"/>
    </xf>
    <xf numFmtId="0" fontId="20" fillId="0" borderId="28" xfId="0" applyFont="1" applyBorder="1" applyAlignment="1">
      <alignment horizontal="center" vertical="center"/>
    </xf>
    <xf numFmtId="0" fontId="20" fillId="0" borderId="12" xfId="0" applyFont="1" applyBorder="1" applyAlignment="1">
      <alignment horizontal="center" vertical="center"/>
    </xf>
    <xf numFmtId="0" fontId="20" fillId="0" borderId="41"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6" fillId="0" borderId="29" xfId="0" applyFont="1" applyBorder="1" applyAlignment="1">
      <alignment horizontal="center" vertical="center"/>
    </xf>
    <xf numFmtId="0" fontId="26" fillId="0" borderId="12" xfId="0" applyFont="1" applyBorder="1" applyAlignment="1">
      <alignment horizontal="center" vertical="center"/>
    </xf>
    <xf numFmtId="0" fontId="26" fillId="0" borderId="41" xfId="0" applyFont="1" applyBorder="1" applyAlignment="1">
      <alignment horizontal="center" vertical="center"/>
    </xf>
    <xf numFmtId="0" fontId="26" fillId="0" borderId="0" xfId="0" applyFont="1" applyAlignment="1">
      <alignment horizontal="center" vertical="center"/>
    </xf>
    <xf numFmtId="0" fontId="26" fillId="0" borderId="35" xfId="0" applyFont="1" applyBorder="1" applyAlignment="1">
      <alignment horizontal="center"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38" xfId="0" applyFont="1" applyBorder="1" applyAlignment="1">
      <alignment horizontal="center" vertical="center"/>
    </xf>
    <xf numFmtId="0" fontId="25" fillId="25" borderId="30" xfId="0" applyFont="1" applyFill="1" applyBorder="1" applyAlignment="1">
      <alignment horizontal="center" vertical="center" wrapText="1"/>
    </xf>
    <xf numFmtId="0" fontId="25" fillId="25" borderId="31"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7" fillId="25" borderId="30" xfId="0" applyFont="1" applyFill="1" applyBorder="1" applyAlignment="1">
      <alignment horizontal="left" vertical="center"/>
    </xf>
    <xf numFmtId="0" fontId="27" fillId="25" borderId="43" xfId="0" applyFont="1" applyFill="1" applyBorder="1" applyAlignment="1">
      <alignment horizontal="left" vertical="center"/>
    </xf>
    <xf numFmtId="0" fontId="27" fillId="25" borderId="14" xfId="0" applyFont="1" applyFill="1" applyBorder="1" applyAlignment="1">
      <alignment horizontal="left" vertical="center"/>
    </xf>
    <xf numFmtId="0" fontId="27" fillId="25" borderId="15" xfId="0" applyFont="1" applyFill="1" applyBorder="1" applyAlignment="1">
      <alignment horizontal="left" vertical="center"/>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9" fontId="15" fillId="25" borderId="30" xfId="0" applyNumberFormat="1" applyFont="1" applyFill="1" applyBorder="1" applyAlignment="1">
      <alignment horizontal="center" vertical="center" wrapText="1"/>
    </xf>
    <xf numFmtId="9" fontId="15" fillId="25" borderId="31" xfId="0" applyNumberFormat="1" applyFont="1" applyFill="1" applyBorder="1" applyAlignment="1">
      <alignment horizontal="center" vertical="center" wrapText="1"/>
    </xf>
    <xf numFmtId="9" fontId="17" fillId="25" borderId="14" xfId="0" applyNumberFormat="1" applyFont="1" applyFill="1" applyBorder="1" applyAlignment="1">
      <alignment horizontal="center" vertical="center"/>
    </xf>
    <xf numFmtId="0" fontId="17" fillId="25" borderId="44" xfId="0" applyFont="1" applyFill="1" applyBorder="1" applyAlignment="1">
      <alignment horizontal="center" vertical="center"/>
    </xf>
    <xf numFmtId="0" fontId="27" fillId="0" borderId="30" xfId="0" applyFont="1" applyBorder="1" applyAlignment="1">
      <alignment horizontal="left" vertical="center" wrapText="1"/>
    </xf>
    <xf numFmtId="0" fontId="27" fillId="0" borderId="43" xfId="0" applyFont="1" applyBorder="1" applyAlignment="1">
      <alignment horizontal="left" vertical="center" wrapText="1"/>
    </xf>
    <xf numFmtId="1" fontId="15" fillId="0" borderId="30"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25" fillId="25" borderId="30" xfId="0" applyFont="1" applyFill="1" applyBorder="1" applyAlignment="1">
      <alignment horizontal="center" vertical="center"/>
    </xf>
    <xf numFmtId="0" fontId="25" fillId="25" borderId="32" xfId="0" applyFont="1" applyFill="1" applyBorder="1" applyAlignment="1">
      <alignment horizontal="center" vertical="center"/>
    </xf>
    <xf numFmtId="0" fontId="15" fillId="25" borderId="39" xfId="0" applyFont="1" applyFill="1" applyBorder="1" applyAlignment="1">
      <alignment horizontal="center" vertical="center"/>
    </xf>
    <xf numFmtId="0" fontId="15" fillId="25" borderId="13" xfId="0" applyFont="1" applyFill="1" applyBorder="1" applyAlignment="1">
      <alignment horizontal="center" vertical="center"/>
    </xf>
    <xf numFmtId="0" fontId="15" fillId="25" borderId="17" xfId="0" applyFont="1" applyFill="1" applyBorder="1" applyAlignment="1">
      <alignment horizontal="center" vertical="center"/>
    </xf>
    <xf numFmtId="0" fontId="27" fillId="25" borderId="30" xfId="0" applyFont="1" applyFill="1" applyBorder="1" applyAlignment="1">
      <alignment horizontal="center" vertical="center" wrapText="1"/>
    </xf>
    <xf numFmtId="0" fontId="27" fillId="25" borderId="31" xfId="0"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15" fillId="25" borderId="14" xfId="0" applyFont="1" applyFill="1" applyBorder="1" applyAlignment="1">
      <alignment horizontal="center" vertical="center" wrapText="1"/>
    </xf>
    <xf numFmtId="0" fontId="15" fillId="25" borderId="44" xfId="0" applyFont="1" applyFill="1" applyBorder="1" applyAlignment="1">
      <alignment horizontal="center" vertical="center" wrapText="1"/>
    </xf>
    <xf numFmtId="0" fontId="28" fillId="26" borderId="30" xfId="0" applyFont="1" applyFill="1" applyBorder="1" applyAlignment="1">
      <alignment horizontal="center" vertical="center"/>
    </xf>
    <xf numFmtId="0" fontId="28" fillId="26" borderId="31" xfId="0" applyFont="1" applyFill="1" applyBorder="1" applyAlignment="1">
      <alignment horizontal="center" vertical="center"/>
    </xf>
    <xf numFmtId="0" fontId="28" fillId="26" borderId="32" xfId="0" applyFont="1" applyFill="1" applyBorder="1" applyAlignment="1">
      <alignment horizontal="center" vertical="center"/>
    </xf>
    <xf numFmtId="0" fontId="28" fillId="24" borderId="23" xfId="0" applyFont="1" applyFill="1" applyBorder="1" applyAlignment="1">
      <alignment horizontal="center" vertical="center" wrapText="1"/>
    </xf>
    <xf numFmtId="0" fontId="28" fillId="24" borderId="0" xfId="0" applyFont="1" applyFill="1" applyAlignment="1">
      <alignment horizontal="center" vertical="center" wrapText="1"/>
    </xf>
    <xf numFmtId="17" fontId="28" fillId="0" borderId="0" xfId="31" applyFont="1" applyFill="1" applyBorder="1" applyAlignment="1">
      <alignment horizontal="center" vertical="center" textRotation="90" wrapText="1"/>
    </xf>
    <xf numFmtId="0" fontId="10" fillId="0" borderId="0" xfId="0" applyFont="1" applyBorder="1" applyAlignment="1">
      <alignment horizontal="center" vertical="center" wrapText="1"/>
    </xf>
    <xf numFmtId="17" fontId="28" fillId="26" borderId="47" xfId="31" applyFont="1" applyFill="1" applyBorder="1" applyAlignment="1">
      <alignment horizontal="center" vertical="center" wrapText="1"/>
    </xf>
    <xf numFmtId="17" fontId="28" fillId="26" borderId="46" xfId="31" applyFont="1" applyFill="1" applyBorder="1" applyAlignment="1">
      <alignment horizontal="center" vertical="center" wrapText="1"/>
    </xf>
    <xf numFmtId="17" fontId="28" fillId="26" borderId="48" xfId="31" applyFont="1" applyFill="1" applyBorder="1" applyAlignment="1">
      <alignment horizontal="center" vertical="center" wrapText="1"/>
    </xf>
    <xf numFmtId="1" fontId="19" fillId="25" borderId="7" xfId="31" applyNumberFormat="1" applyFont="1" applyFill="1" applyBorder="1" applyAlignment="1" applyProtection="1">
      <alignment horizontal="center" vertical="center" wrapText="1"/>
      <protection locked="0"/>
    </xf>
    <xf numFmtId="17" fontId="31" fillId="0" borderId="13" xfId="31" applyFont="1" applyBorder="1" applyAlignment="1" applyProtection="1">
      <alignment horizontal="left" vertical="center" wrapText="1"/>
      <protection locked="0"/>
    </xf>
    <xf numFmtId="0" fontId="15" fillId="24" borderId="39" xfId="0" applyFont="1" applyFill="1" applyBorder="1" applyAlignment="1">
      <alignment horizontal="center" vertical="center" wrapText="1"/>
    </xf>
    <xf numFmtId="0" fontId="15" fillId="24" borderId="13" xfId="0" applyFont="1" applyFill="1" applyBorder="1" applyAlignment="1">
      <alignment horizontal="center" vertical="center" wrapText="1"/>
    </xf>
    <xf numFmtId="0" fontId="15" fillId="24" borderId="45"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5" fillId="24" borderId="54" xfId="0" applyFont="1" applyFill="1" applyBorder="1" applyAlignment="1">
      <alignment horizontal="center" vertical="center" wrapText="1"/>
    </xf>
    <xf numFmtId="0" fontId="15" fillId="24" borderId="7" xfId="0" applyFont="1" applyFill="1" applyBorder="1" applyAlignment="1">
      <alignment horizontal="center" vertical="center" wrapText="1"/>
    </xf>
  </cellXfs>
  <cellStyles count="3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Euro" xfId="28"/>
    <cellStyle name="Incorrecto" xfId="29" builtinId="27" customBuiltin="1"/>
    <cellStyle name="Neutral" xfId="30" builtinId="28" customBuiltin="1"/>
    <cellStyle name="Normal" xfId="0" builtinId="0"/>
    <cellStyle name="Normal 3" xfId="31"/>
    <cellStyle name="Porcentaje" xfId="32" builtinId="5"/>
    <cellStyle name="Porcentual 2" xfId="33"/>
    <cellStyle name="Salida" xfId="34" builtinId="21" customBuiltin="1"/>
    <cellStyle name="Título" xfId="35" builtinId="15" customBuiltin="1"/>
    <cellStyle name="Total" xfId="36" builtinId="25" customBuiltin="1"/>
  </cellStyles>
  <dxfs count="91">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color rgb="FFFF3300"/>
      <color rgb="FFCCCCFF"/>
      <color rgb="FFCCECFF"/>
      <color rgb="FFFFFFCC"/>
      <color rgb="FFFFFF99"/>
      <color rgb="FFFBE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'Plan de bienestar 2024'!$D$99:$E$99</c:f>
              <c:strCache>
                <c:ptCount val="2"/>
                <c:pt idx="0">
                  <c:v>RESULTADO</c:v>
                </c:pt>
              </c:strCache>
            </c:strRef>
          </c:tx>
          <c:spPr>
            <a:solidFill>
              <a:srgbClr val="4F81BD"/>
            </a:solidFill>
            <a:ln w="25400">
              <a:noFill/>
            </a:ln>
          </c:spPr>
          <c:invertIfNegative val="0"/>
          <c:cat>
            <c:strRef>
              <c:f>'Plan de bienestar 2024'!$F$96:$S$96</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bienestar 2024'!$F$99:$S$99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EDA-42DA-8BAD-CB011576380B}"/>
            </c:ext>
          </c:extLst>
        </c:ser>
        <c:dLbls>
          <c:showLegendKey val="0"/>
          <c:showVal val="0"/>
          <c:showCatName val="0"/>
          <c:showSerName val="0"/>
          <c:showPercent val="0"/>
          <c:showBubbleSize val="0"/>
        </c:dLbls>
        <c:gapWidth val="219"/>
        <c:overlap val="-27"/>
        <c:axId val="84040607"/>
        <c:axId val="1"/>
      </c:barChart>
      <c:lineChart>
        <c:grouping val="standard"/>
        <c:varyColors val="0"/>
        <c:ser>
          <c:idx val="1"/>
          <c:order val="1"/>
          <c:tx>
            <c:strRef>
              <c:f>'Plan de bienestar 2024'!$D$100:$E$100</c:f>
              <c:strCache>
                <c:ptCount val="2"/>
                <c:pt idx="0">
                  <c:v>META</c:v>
                </c:pt>
              </c:strCache>
            </c:strRef>
          </c:tx>
          <c:spPr>
            <a:ln w="28575" cap="rnd">
              <a:solidFill>
                <a:schemeClr val="accent2"/>
              </a:solidFill>
              <a:round/>
            </a:ln>
            <a:effectLst/>
          </c:spPr>
          <c:marker>
            <c:symbol val="none"/>
          </c:marker>
          <c:cat>
            <c:strRef>
              <c:f>'Plan de bienestar 2024'!$F$96:$S$96</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bienestar 2024'!$F$100:$S$100</c:f>
              <c:numCache>
                <c:formatCode>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6="http://schemas.microsoft.com/office/drawing/2014/chart" uri="{C3380CC4-5D6E-409C-BE32-E72D297353CC}">
              <c16:uniqueId val="{00000001-FEDA-42DA-8BAD-CB011576380B}"/>
            </c:ext>
          </c:extLst>
        </c:ser>
        <c:dLbls>
          <c:showLegendKey val="0"/>
          <c:showVal val="0"/>
          <c:showCatName val="0"/>
          <c:showSerName val="0"/>
          <c:showPercent val="0"/>
          <c:showBubbleSize val="0"/>
        </c:dLbls>
        <c:marker val="1"/>
        <c:smooth val="0"/>
        <c:axId val="84040607"/>
        <c:axId val="1"/>
      </c:lineChart>
      <c:catAx>
        <c:axId val="8404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040607"/>
        <c:crosses val="autoZero"/>
        <c:crossBetween val="between"/>
      </c:valAx>
      <c:spPr>
        <a:noFill/>
        <a:ln w="25400">
          <a:noFill/>
        </a:ln>
      </c:spPr>
    </c:plotArea>
    <c:legend>
      <c:legendPos val="r"/>
      <c:layout>
        <c:manualLayout>
          <c:xMode val="edge"/>
          <c:yMode val="edge"/>
          <c:x val="0.58547835783696012"/>
          <c:y val="7.75404914872104E-2"/>
          <c:w val="0.3634070217803011"/>
          <c:h val="7.764958462070838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245587</xdr:colOff>
      <xdr:row>95</xdr:row>
      <xdr:rowOff>465667</xdr:rowOff>
    </xdr:from>
    <xdr:to>
      <xdr:col>21</xdr:col>
      <xdr:colOff>635000</xdr:colOff>
      <xdr:row>107</xdr:row>
      <xdr:rowOff>432954</xdr:rowOff>
    </xdr:to>
    <xdr:graphicFrame macro="">
      <xdr:nvGraphicFramePr>
        <xdr:cNvPr id="1030" name="Gráfico 1">
          <a:extLst>
            <a:ext uri="{FF2B5EF4-FFF2-40B4-BE49-F238E27FC236}">
              <a16:creationId xmlns:a16="http://schemas.microsoft.com/office/drawing/2014/main"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349250</xdr:colOff>
      <xdr:row>0</xdr:row>
      <xdr:rowOff>74350</xdr:rowOff>
    </xdr:from>
    <xdr:to>
      <xdr:col>2</xdr:col>
      <xdr:colOff>1513419</xdr:colOff>
      <xdr:row>1</xdr:row>
      <xdr:rowOff>183084</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 y="74350"/>
          <a:ext cx="1693336" cy="4791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V117"/>
  <sheetViews>
    <sheetView showGridLines="0" tabSelected="1" zoomScale="90" zoomScaleNormal="90" zoomScaleSheetLayoutView="55" zoomScalePageLayoutView="70" workbookViewId="0">
      <pane xSplit="4" ySplit="9" topLeftCell="E10" activePane="bottomRight" state="frozen"/>
      <selection pane="topRight" activeCell="E1" sqref="E1"/>
      <selection pane="bottomLeft" activeCell="A10" sqref="A10"/>
      <selection pane="bottomRight" activeCell="R38" sqref="R38:R39"/>
    </sheetView>
  </sheetViews>
  <sheetFormatPr baseColWidth="10" defaultColWidth="11.42578125" defaultRowHeight="14.25" x14ac:dyDescent="0.2"/>
  <cols>
    <col min="1" max="1" width="3.28515625" style="8" customWidth="1"/>
    <col min="2" max="2" width="7.85546875" style="8" customWidth="1"/>
    <col min="3" max="3" width="29.140625" style="8" customWidth="1"/>
    <col min="4" max="4" width="58.140625" style="18" customWidth="1"/>
    <col min="5" max="5" width="5.85546875" style="8" customWidth="1"/>
    <col min="6" max="17" width="6.85546875" style="8" customWidth="1"/>
    <col min="18" max="18" width="9.140625" style="8" customWidth="1"/>
    <col min="19" max="19" width="10.7109375" style="8" customWidth="1"/>
    <col min="20" max="20" width="25.85546875" style="12" customWidth="1"/>
    <col min="21" max="21" width="37" style="12" customWidth="1"/>
    <col min="22" max="16384" width="11.42578125" style="8"/>
  </cols>
  <sheetData>
    <row r="1" spans="1:22" ht="29.25" customHeight="1" x14ac:dyDescent="0.2">
      <c r="A1" s="21"/>
      <c r="B1" s="40" t="s">
        <v>75</v>
      </c>
      <c r="C1" s="41"/>
      <c r="D1" s="41"/>
      <c r="E1" s="41"/>
      <c r="F1" s="41"/>
      <c r="G1" s="41"/>
      <c r="H1" s="41"/>
      <c r="I1" s="41"/>
      <c r="J1" s="41"/>
      <c r="K1" s="41"/>
      <c r="L1" s="41"/>
      <c r="M1" s="41"/>
      <c r="N1" s="41"/>
      <c r="O1" s="41"/>
      <c r="P1" s="41"/>
      <c r="Q1" s="41"/>
      <c r="R1" s="41"/>
      <c r="S1" s="41"/>
      <c r="T1" s="41"/>
      <c r="U1" s="42"/>
    </row>
    <row r="2" spans="1:22" ht="28.5" customHeight="1" thickBot="1" x14ac:dyDescent="0.25">
      <c r="A2" s="21"/>
      <c r="B2" s="43"/>
      <c r="C2" s="44"/>
      <c r="D2" s="44"/>
      <c r="E2" s="44"/>
      <c r="F2" s="44"/>
      <c r="G2" s="44"/>
      <c r="H2" s="44"/>
      <c r="I2" s="44"/>
      <c r="J2" s="44"/>
      <c r="K2" s="44"/>
      <c r="L2" s="44"/>
      <c r="M2" s="44"/>
      <c r="N2" s="44"/>
      <c r="O2" s="44"/>
      <c r="P2" s="44"/>
      <c r="Q2" s="44"/>
      <c r="R2" s="44"/>
      <c r="S2" s="44"/>
      <c r="T2" s="44"/>
      <c r="U2" s="45"/>
    </row>
    <row r="3" spans="1:22" ht="7.5" customHeight="1" x14ac:dyDescent="0.2">
      <c r="A3" s="169"/>
      <c r="B3" s="169"/>
      <c r="C3" s="169"/>
      <c r="D3" s="169"/>
      <c r="E3" s="169"/>
      <c r="F3" s="169"/>
      <c r="G3" s="169"/>
      <c r="H3" s="169"/>
      <c r="I3" s="169"/>
      <c r="J3" s="169"/>
      <c r="K3" s="169"/>
      <c r="L3" s="169"/>
      <c r="M3" s="169"/>
      <c r="N3" s="169"/>
      <c r="O3" s="169"/>
      <c r="P3" s="169"/>
      <c r="Q3" s="169"/>
      <c r="R3" s="169"/>
      <c r="S3" s="169"/>
      <c r="T3" s="169"/>
      <c r="U3" s="169"/>
    </row>
    <row r="4" spans="1:22" ht="4.7" customHeight="1" thickBot="1" x14ac:dyDescent="0.25">
      <c r="A4" s="22"/>
      <c r="B4" s="22"/>
      <c r="C4" s="22"/>
      <c r="D4" s="23"/>
      <c r="E4" s="24"/>
      <c r="F4" s="24"/>
      <c r="G4" s="24"/>
      <c r="H4" s="24"/>
      <c r="I4" s="24"/>
      <c r="J4" s="24"/>
      <c r="K4" s="24"/>
      <c r="L4" s="24"/>
      <c r="M4" s="24"/>
      <c r="N4" s="24"/>
      <c r="O4" s="24"/>
      <c r="P4" s="24"/>
      <c r="Q4" s="24"/>
      <c r="R4" s="24"/>
      <c r="S4" s="24"/>
      <c r="T4" s="24"/>
      <c r="U4" s="24"/>
    </row>
    <row r="5" spans="1:22" ht="15.75" customHeight="1" thickBot="1" x14ac:dyDescent="0.25">
      <c r="A5" s="25"/>
      <c r="B5" s="46"/>
      <c r="C5" s="47"/>
      <c r="D5" s="47"/>
      <c r="E5" s="47"/>
      <c r="F5" s="47"/>
      <c r="G5" s="47"/>
      <c r="H5" s="47"/>
      <c r="I5" s="47"/>
      <c r="J5" s="47"/>
      <c r="K5" s="47"/>
      <c r="L5" s="47"/>
      <c r="M5" s="47"/>
      <c r="N5" s="47"/>
      <c r="O5" s="47"/>
      <c r="P5" s="47"/>
      <c r="Q5" s="47"/>
      <c r="R5" s="47"/>
      <c r="S5" s="47"/>
      <c r="T5" s="47"/>
      <c r="U5" s="48"/>
    </row>
    <row r="6" spans="1:22" ht="9" customHeight="1" thickBot="1" x14ac:dyDescent="0.25">
      <c r="A6" s="166"/>
      <c r="B6" s="167"/>
      <c r="C6" s="167"/>
      <c r="D6" s="167"/>
      <c r="E6" s="167"/>
      <c r="F6" s="167"/>
      <c r="G6" s="167"/>
      <c r="H6" s="167"/>
      <c r="I6" s="167"/>
      <c r="J6" s="167"/>
      <c r="K6" s="167"/>
      <c r="L6" s="167"/>
      <c r="M6" s="167"/>
      <c r="N6" s="167"/>
      <c r="O6" s="167"/>
      <c r="P6" s="167"/>
      <c r="Q6" s="167"/>
      <c r="R6" s="167"/>
      <c r="S6" s="167"/>
      <c r="T6" s="167"/>
      <c r="U6" s="167"/>
    </row>
    <row r="7" spans="1:22" s="9" customFormat="1" ht="22.5" customHeight="1" x14ac:dyDescent="0.2">
      <c r="A7" s="168"/>
      <c r="B7" s="49" t="s">
        <v>48</v>
      </c>
      <c r="C7" s="50"/>
      <c r="D7" s="170" t="s">
        <v>49</v>
      </c>
      <c r="E7" s="60"/>
      <c r="F7" s="58" t="s">
        <v>0</v>
      </c>
      <c r="G7" s="58" t="s">
        <v>1</v>
      </c>
      <c r="H7" s="58" t="s">
        <v>2</v>
      </c>
      <c r="I7" s="58" t="s">
        <v>3</v>
      </c>
      <c r="J7" s="58" t="s">
        <v>4</v>
      </c>
      <c r="K7" s="58" t="s">
        <v>5</v>
      </c>
      <c r="L7" s="58" t="s">
        <v>6</v>
      </c>
      <c r="M7" s="58" t="s">
        <v>7</v>
      </c>
      <c r="N7" s="58" t="s">
        <v>8</v>
      </c>
      <c r="O7" s="58" t="s">
        <v>9</v>
      </c>
      <c r="P7" s="58" t="s">
        <v>10</v>
      </c>
      <c r="Q7" s="58" t="s">
        <v>11</v>
      </c>
      <c r="R7" s="60" t="s">
        <v>50</v>
      </c>
      <c r="S7" s="60"/>
      <c r="T7" s="66" t="s">
        <v>119</v>
      </c>
      <c r="U7" s="63" t="s">
        <v>13</v>
      </c>
    </row>
    <row r="8" spans="1:22" s="9" customFormat="1" ht="22.5" customHeight="1" x14ac:dyDescent="0.2">
      <c r="A8" s="168"/>
      <c r="B8" s="51"/>
      <c r="C8" s="52"/>
      <c r="D8" s="171"/>
      <c r="E8" s="61"/>
      <c r="F8" s="59"/>
      <c r="G8" s="59"/>
      <c r="H8" s="59"/>
      <c r="I8" s="59"/>
      <c r="J8" s="59"/>
      <c r="K8" s="59"/>
      <c r="L8" s="59"/>
      <c r="M8" s="59"/>
      <c r="N8" s="59"/>
      <c r="O8" s="59"/>
      <c r="P8" s="59"/>
      <c r="Q8" s="59"/>
      <c r="R8" s="61"/>
      <c r="S8" s="61"/>
      <c r="T8" s="67"/>
      <c r="U8" s="64"/>
    </row>
    <row r="9" spans="1:22" s="10" customFormat="1" ht="28.35" customHeight="1" thickBot="1" x14ac:dyDescent="0.25">
      <c r="A9" s="168"/>
      <c r="B9" s="53"/>
      <c r="C9" s="54"/>
      <c r="D9" s="172"/>
      <c r="E9" s="62"/>
      <c r="F9" s="173" t="s">
        <v>22</v>
      </c>
      <c r="G9" s="173"/>
      <c r="H9" s="173"/>
      <c r="I9" s="173"/>
      <c r="J9" s="173"/>
      <c r="K9" s="173"/>
      <c r="L9" s="173"/>
      <c r="M9" s="173"/>
      <c r="N9" s="173"/>
      <c r="O9" s="173"/>
      <c r="P9" s="173"/>
      <c r="Q9" s="173"/>
      <c r="R9" s="62"/>
      <c r="S9" s="62"/>
      <c r="T9" s="68"/>
      <c r="U9" s="65"/>
    </row>
    <row r="10" spans="1:22" s="10" customFormat="1" ht="27.75" customHeight="1" x14ac:dyDescent="0.2">
      <c r="A10" s="92"/>
      <c r="B10" s="175" t="s">
        <v>33</v>
      </c>
      <c r="C10" s="176"/>
      <c r="D10" s="77" t="s">
        <v>78</v>
      </c>
      <c r="E10" s="34" t="s">
        <v>14</v>
      </c>
      <c r="F10" s="20"/>
      <c r="G10" s="20"/>
      <c r="H10" s="20"/>
      <c r="I10" s="20"/>
      <c r="J10" s="20"/>
      <c r="K10" s="20">
        <v>1</v>
      </c>
      <c r="L10" s="20">
        <v>1</v>
      </c>
      <c r="M10" s="20">
        <v>1</v>
      </c>
      <c r="N10" s="20">
        <v>1</v>
      </c>
      <c r="O10" s="20">
        <v>1</v>
      </c>
      <c r="P10" s="20"/>
      <c r="Q10" s="20"/>
      <c r="R10" s="69">
        <f>IFERROR(IF(COUNT(F10:Q10)&lt;1,0,IF(COUNT(F11:Q11)&gt;=COUNT(F10:Q10),1,(COUNT(F11:Q11)/COUNT(F10:Q10)))),0)</f>
        <v>0</v>
      </c>
      <c r="S10" s="69">
        <f>AVERAGE(R10:R89)</f>
        <v>0</v>
      </c>
      <c r="T10" s="174" t="s">
        <v>36</v>
      </c>
      <c r="U10" s="74" t="s">
        <v>104</v>
      </c>
      <c r="V10" s="11"/>
    </row>
    <row r="11" spans="1:22" s="10" customFormat="1" ht="29.25" customHeight="1" x14ac:dyDescent="0.2">
      <c r="A11" s="93"/>
      <c r="B11" s="177"/>
      <c r="C11" s="178"/>
      <c r="D11" s="71"/>
      <c r="E11" s="30" t="s">
        <v>15</v>
      </c>
      <c r="F11" s="1"/>
      <c r="G11" s="1"/>
      <c r="H11" s="1"/>
      <c r="I11" s="1"/>
      <c r="J11" s="1"/>
      <c r="K11" s="1"/>
      <c r="L11" s="1"/>
      <c r="M11" s="1"/>
      <c r="N11" s="1"/>
      <c r="O11" s="1"/>
      <c r="P11" s="1"/>
      <c r="Q11" s="1"/>
      <c r="R11" s="37"/>
      <c r="S11" s="37"/>
      <c r="T11" s="38"/>
      <c r="U11" s="36"/>
    </row>
    <row r="12" spans="1:22" s="10" customFormat="1" ht="30.75" customHeight="1" x14ac:dyDescent="0.2">
      <c r="A12" s="93"/>
      <c r="B12" s="177"/>
      <c r="C12" s="178"/>
      <c r="D12" s="71" t="s">
        <v>70</v>
      </c>
      <c r="E12" s="29" t="s">
        <v>14</v>
      </c>
      <c r="F12" s="1"/>
      <c r="G12" s="1"/>
      <c r="H12" s="1"/>
      <c r="I12" s="1"/>
      <c r="J12" s="1"/>
      <c r="K12" s="1">
        <v>1</v>
      </c>
      <c r="L12" s="1">
        <v>1</v>
      </c>
      <c r="M12" s="1">
        <v>1</v>
      </c>
      <c r="N12" s="1">
        <v>1</v>
      </c>
      <c r="O12" s="1">
        <v>1</v>
      </c>
      <c r="P12" s="1"/>
      <c r="Q12" s="1"/>
      <c r="R12" s="37">
        <f>IFERROR(IF(COUNT(F12:Q12)&lt;1,0,IF(COUNT(F13:Q13)&gt;=COUNT(F12:Q12),1,(COUNT(F13:Q13)/COUNT(F12:Q12)))),0)</f>
        <v>0</v>
      </c>
      <c r="S12" s="37"/>
      <c r="T12" s="38" t="s">
        <v>80</v>
      </c>
      <c r="U12" s="36" t="s">
        <v>105</v>
      </c>
    </row>
    <row r="13" spans="1:22" s="10" customFormat="1" ht="32.25" customHeight="1" x14ac:dyDescent="0.2">
      <c r="A13" s="93"/>
      <c r="B13" s="177"/>
      <c r="C13" s="178"/>
      <c r="D13" s="71"/>
      <c r="E13" s="30" t="s">
        <v>15</v>
      </c>
      <c r="F13" s="1"/>
      <c r="G13" s="1"/>
      <c r="H13" s="1"/>
      <c r="I13" s="1"/>
      <c r="J13" s="1"/>
      <c r="K13" s="1"/>
      <c r="L13" s="1"/>
      <c r="M13" s="1"/>
      <c r="N13" s="1"/>
      <c r="O13" s="1"/>
      <c r="P13" s="1"/>
      <c r="Q13" s="1"/>
      <c r="R13" s="37"/>
      <c r="S13" s="37"/>
      <c r="T13" s="38"/>
      <c r="U13" s="36"/>
    </row>
    <row r="14" spans="1:22" s="10" customFormat="1" ht="32.25" customHeight="1" x14ac:dyDescent="0.2">
      <c r="A14" s="93"/>
      <c r="B14" s="177"/>
      <c r="C14" s="178"/>
      <c r="D14" s="71" t="s">
        <v>71</v>
      </c>
      <c r="E14" s="29" t="s">
        <v>14</v>
      </c>
      <c r="F14" s="1"/>
      <c r="G14" s="1"/>
      <c r="H14" s="1"/>
      <c r="I14" s="1"/>
      <c r="J14" s="1"/>
      <c r="K14" s="1">
        <v>1</v>
      </c>
      <c r="L14" s="1">
        <v>1</v>
      </c>
      <c r="M14" s="1">
        <v>1</v>
      </c>
      <c r="N14" s="1">
        <v>1</v>
      </c>
      <c r="O14" s="1">
        <v>1</v>
      </c>
      <c r="P14" s="1"/>
      <c r="Q14" s="1"/>
      <c r="R14" s="37">
        <f>IFERROR(IF(COUNT(F14:Q14)&lt;1,0,IF(COUNT(F15:Q15)&gt;=COUNT(F14:Q14),1,(COUNT(F15:Q15)/COUNT(F14:Q14)))),0)</f>
        <v>0</v>
      </c>
      <c r="S14" s="37"/>
      <c r="T14" s="38" t="s">
        <v>79</v>
      </c>
      <c r="U14" s="36" t="s">
        <v>106</v>
      </c>
    </row>
    <row r="15" spans="1:22" s="10" customFormat="1" ht="31.5" customHeight="1" x14ac:dyDescent="0.2">
      <c r="A15" s="93"/>
      <c r="B15" s="177"/>
      <c r="C15" s="178"/>
      <c r="D15" s="71"/>
      <c r="E15" s="30" t="s">
        <v>15</v>
      </c>
      <c r="F15" s="1"/>
      <c r="G15" s="1"/>
      <c r="H15" s="1"/>
      <c r="I15" s="1"/>
      <c r="J15" s="1"/>
      <c r="K15" s="1"/>
      <c r="L15" s="1"/>
      <c r="M15" s="1"/>
      <c r="N15" s="1"/>
      <c r="O15" s="1"/>
      <c r="P15" s="1"/>
      <c r="Q15" s="1"/>
      <c r="R15" s="37"/>
      <c r="S15" s="37"/>
      <c r="T15" s="38"/>
      <c r="U15" s="36"/>
    </row>
    <row r="16" spans="1:22" s="10" customFormat="1" ht="36" customHeight="1" x14ac:dyDescent="0.2">
      <c r="A16" s="93"/>
      <c r="B16" s="177"/>
      <c r="C16" s="178"/>
      <c r="D16" s="71" t="s">
        <v>72</v>
      </c>
      <c r="E16" s="29" t="s">
        <v>14</v>
      </c>
      <c r="F16" s="1"/>
      <c r="G16" s="1"/>
      <c r="H16" s="1"/>
      <c r="I16" s="1"/>
      <c r="J16" s="1"/>
      <c r="K16" s="1"/>
      <c r="L16" s="1"/>
      <c r="M16" s="1"/>
      <c r="N16" s="1"/>
      <c r="O16" s="1">
        <v>1</v>
      </c>
      <c r="P16" s="1">
        <v>1</v>
      </c>
      <c r="Q16" s="1"/>
      <c r="R16" s="37">
        <f>IFERROR(IF(COUNT(F16:Q16)&lt;1,0,IF(COUNT(F17:Q17)&gt;=COUNT(F16:Q16),1,(COUNT(F17:Q17)/COUNT(F16:Q16)))),0)</f>
        <v>0</v>
      </c>
      <c r="S16" s="37"/>
      <c r="T16" s="38" t="s">
        <v>38</v>
      </c>
      <c r="U16" s="36" t="s">
        <v>107</v>
      </c>
    </row>
    <row r="17" spans="1:21" s="10" customFormat="1" ht="32.25" customHeight="1" x14ac:dyDescent="0.2">
      <c r="A17" s="93"/>
      <c r="B17" s="177"/>
      <c r="C17" s="178"/>
      <c r="D17" s="71"/>
      <c r="E17" s="30" t="s">
        <v>15</v>
      </c>
      <c r="F17" s="1"/>
      <c r="G17" s="1"/>
      <c r="H17" s="1"/>
      <c r="I17" s="1"/>
      <c r="J17" s="1"/>
      <c r="K17" s="1"/>
      <c r="L17" s="1"/>
      <c r="M17" s="1"/>
      <c r="N17" s="1"/>
      <c r="O17" s="1"/>
      <c r="P17" s="1"/>
      <c r="Q17" s="1"/>
      <c r="R17" s="37"/>
      <c r="S17" s="37"/>
      <c r="T17" s="38"/>
      <c r="U17" s="36"/>
    </row>
    <row r="18" spans="1:21" s="10" customFormat="1" ht="30.75" customHeight="1" x14ac:dyDescent="0.2">
      <c r="A18" s="93"/>
      <c r="B18" s="56" t="s">
        <v>58</v>
      </c>
      <c r="C18" s="57"/>
      <c r="D18" s="55" t="s">
        <v>76</v>
      </c>
      <c r="E18" s="29" t="s">
        <v>14</v>
      </c>
      <c r="F18" s="1"/>
      <c r="G18" s="1"/>
      <c r="H18" s="1"/>
      <c r="I18" s="1"/>
      <c r="J18" s="1"/>
      <c r="K18" s="1"/>
      <c r="L18" s="1"/>
      <c r="M18" s="1">
        <v>1</v>
      </c>
      <c r="N18" s="1">
        <v>1</v>
      </c>
      <c r="O18" s="1">
        <v>1</v>
      </c>
      <c r="P18" s="1"/>
      <c r="Q18" s="1"/>
      <c r="R18" s="37">
        <f>IFERROR(IF(COUNT(F18:Q18)&lt;1,0,IF(COUNT(F19:Q19)&gt;=COUNT(F18:Q18),1,(COUNT(F19:Q19)/COUNT(F18:Q18)))),0)</f>
        <v>0</v>
      </c>
      <c r="S18" s="37"/>
      <c r="T18" s="38" t="s">
        <v>28</v>
      </c>
      <c r="U18" s="36" t="s">
        <v>108</v>
      </c>
    </row>
    <row r="19" spans="1:21" s="10" customFormat="1" ht="32.25" customHeight="1" x14ac:dyDescent="0.2">
      <c r="A19" s="93"/>
      <c r="B19" s="56"/>
      <c r="C19" s="57"/>
      <c r="D19" s="55"/>
      <c r="E19" s="30" t="s">
        <v>15</v>
      </c>
      <c r="F19" s="1"/>
      <c r="G19" s="1"/>
      <c r="H19" s="1"/>
      <c r="I19" s="1"/>
      <c r="J19" s="1"/>
      <c r="K19" s="1"/>
      <c r="L19" s="1"/>
      <c r="M19" s="1"/>
      <c r="N19" s="1"/>
      <c r="O19" s="1"/>
      <c r="P19" s="1"/>
      <c r="Q19" s="1"/>
      <c r="R19" s="37"/>
      <c r="S19" s="37"/>
      <c r="T19" s="38"/>
      <c r="U19" s="36"/>
    </row>
    <row r="20" spans="1:21" s="10" customFormat="1" ht="33.75" customHeight="1" x14ac:dyDescent="0.2">
      <c r="A20" s="93"/>
      <c r="B20" s="56"/>
      <c r="C20" s="57"/>
      <c r="D20" s="55" t="s">
        <v>77</v>
      </c>
      <c r="E20" s="29" t="s">
        <v>14</v>
      </c>
      <c r="F20" s="1"/>
      <c r="G20" s="1"/>
      <c r="H20" s="1"/>
      <c r="I20" s="1"/>
      <c r="J20" s="1"/>
      <c r="K20" s="1"/>
      <c r="L20" s="1"/>
      <c r="M20" s="1">
        <v>1</v>
      </c>
      <c r="N20" s="1"/>
      <c r="O20" s="1"/>
      <c r="P20" s="1"/>
      <c r="Q20" s="1">
        <v>1</v>
      </c>
      <c r="R20" s="37">
        <f>IFERROR(IF(COUNT(F20:Q20)&lt;1,0,IF(COUNT(F21:Q21)&gt;=COUNT(F20:Q20),1,(COUNT(F21:Q21)/COUNT(F20:Q20)))),0)</f>
        <v>0</v>
      </c>
      <c r="S20" s="37"/>
      <c r="T20" s="38" t="s">
        <v>81</v>
      </c>
      <c r="U20" s="36" t="s">
        <v>109</v>
      </c>
    </row>
    <row r="21" spans="1:21" s="10" customFormat="1" ht="32.25" customHeight="1" x14ac:dyDescent="0.2">
      <c r="A21" s="93"/>
      <c r="B21" s="56"/>
      <c r="C21" s="57"/>
      <c r="D21" s="55"/>
      <c r="E21" s="30" t="s">
        <v>15</v>
      </c>
      <c r="F21" s="1"/>
      <c r="G21" s="1"/>
      <c r="H21" s="1"/>
      <c r="I21" s="1"/>
      <c r="J21" s="1"/>
      <c r="K21" s="1"/>
      <c r="L21" s="1"/>
      <c r="M21" s="1"/>
      <c r="N21" s="1"/>
      <c r="O21" s="1"/>
      <c r="P21" s="1"/>
      <c r="Q21" s="1"/>
      <c r="R21" s="37"/>
      <c r="S21" s="37"/>
      <c r="T21" s="38"/>
      <c r="U21" s="36"/>
    </row>
    <row r="22" spans="1:21" s="10" customFormat="1" ht="33" customHeight="1" x14ac:dyDescent="0.2">
      <c r="A22" s="93"/>
      <c r="B22" s="177" t="s">
        <v>51</v>
      </c>
      <c r="C22" s="178"/>
      <c r="D22" s="71" t="s">
        <v>55</v>
      </c>
      <c r="E22" s="29" t="s">
        <v>14</v>
      </c>
      <c r="F22" s="1"/>
      <c r="G22" s="1"/>
      <c r="H22" s="1"/>
      <c r="I22" s="1"/>
      <c r="J22" s="1"/>
      <c r="K22" s="1"/>
      <c r="L22" s="1"/>
      <c r="M22" s="1">
        <v>1</v>
      </c>
      <c r="N22" s="1">
        <v>1</v>
      </c>
      <c r="O22" s="1">
        <v>1</v>
      </c>
      <c r="P22" s="1"/>
      <c r="Q22" s="1"/>
      <c r="R22" s="37">
        <f>IFERROR(IF(COUNT(F22:Q22)&lt;1,0,IF(COUNT(F23:Q23)&gt;=COUNT(F22:Q22),1,(COUNT(F23:Q23)/COUNT(F22:Q22)))),0)</f>
        <v>0</v>
      </c>
      <c r="S22" s="37"/>
      <c r="T22" s="38" t="s">
        <v>81</v>
      </c>
      <c r="U22" s="36" t="s">
        <v>110</v>
      </c>
    </row>
    <row r="23" spans="1:21" s="10" customFormat="1" ht="30.75" customHeight="1" x14ac:dyDescent="0.2">
      <c r="A23" s="93"/>
      <c r="B23" s="177"/>
      <c r="C23" s="178"/>
      <c r="D23" s="71"/>
      <c r="E23" s="30" t="s">
        <v>15</v>
      </c>
      <c r="F23" s="1"/>
      <c r="G23" s="1"/>
      <c r="H23" s="1"/>
      <c r="I23" s="1"/>
      <c r="J23" s="1"/>
      <c r="K23" s="1"/>
      <c r="L23" s="1"/>
      <c r="M23" s="1"/>
      <c r="N23" s="1"/>
      <c r="O23" s="1"/>
      <c r="P23" s="1"/>
      <c r="Q23" s="1"/>
      <c r="R23" s="37"/>
      <c r="S23" s="37"/>
      <c r="T23" s="38"/>
      <c r="U23" s="36"/>
    </row>
    <row r="24" spans="1:21" s="10" customFormat="1" ht="32.25" customHeight="1" x14ac:dyDescent="0.2">
      <c r="A24" s="93"/>
      <c r="B24" s="177"/>
      <c r="C24" s="178"/>
      <c r="D24" s="71" t="s">
        <v>53</v>
      </c>
      <c r="E24" s="29" t="s">
        <v>14</v>
      </c>
      <c r="F24" s="1"/>
      <c r="G24" s="1"/>
      <c r="H24" s="1"/>
      <c r="I24" s="1"/>
      <c r="J24" s="1"/>
      <c r="K24" s="1"/>
      <c r="L24" s="1"/>
      <c r="M24" s="1"/>
      <c r="N24" s="1"/>
      <c r="O24" s="1"/>
      <c r="P24" s="1">
        <v>1</v>
      </c>
      <c r="Q24" s="1"/>
      <c r="R24" s="37">
        <f>IFERROR(IF(COUNT(F24:Q24)&lt;1,0,IF(COUNT(F25:Q25)&gt;=COUNT(F24:Q24),1,(COUNT(F25:Q25)/COUNT(F24:Q24)))),0)</f>
        <v>0</v>
      </c>
      <c r="S24" s="37"/>
      <c r="T24" s="38" t="s">
        <v>29</v>
      </c>
      <c r="U24" s="36" t="s">
        <v>111</v>
      </c>
    </row>
    <row r="25" spans="1:21" s="10" customFormat="1" ht="30" customHeight="1" x14ac:dyDescent="0.2">
      <c r="A25" s="93"/>
      <c r="B25" s="177"/>
      <c r="C25" s="178"/>
      <c r="D25" s="71"/>
      <c r="E25" s="30" t="s">
        <v>15</v>
      </c>
      <c r="F25" s="1"/>
      <c r="G25" s="1"/>
      <c r="H25" s="1"/>
      <c r="I25" s="1"/>
      <c r="J25" s="1"/>
      <c r="K25" s="1"/>
      <c r="L25" s="1"/>
      <c r="M25" s="1"/>
      <c r="N25" s="1"/>
      <c r="O25" s="1"/>
      <c r="P25" s="1"/>
      <c r="Q25" s="1"/>
      <c r="R25" s="37"/>
      <c r="S25" s="37"/>
      <c r="T25" s="38"/>
      <c r="U25" s="36"/>
    </row>
    <row r="26" spans="1:21" s="10" customFormat="1" ht="30" customHeight="1" x14ac:dyDescent="0.2">
      <c r="A26" s="93"/>
      <c r="B26" s="177"/>
      <c r="C26" s="178"/>
      <c r="D26" s="76" t="s">
        <v>62</v>
      </c>
      <c r="E26" s="29" t="s">
        <v>14</v>
      </c>
      <c r="F26" s="1"/>
      <c r="G26" s="1"/>
      <c r="H26" s="1"/>
      <c r="I26" s="1"/>
      <c r="J26" s="1"/>
      <c r="K26" s="1"/>
      <c r="L26" s="1"/>
      <c r="M26" s="1"/>
      <c r="N26" s="1"/>
      <c r="O26" s="1"/>
      <c r="P26" s="1">
        <v>1</v>
      </c>
      <c r="Q26" s="1"/>
      <c r="R26" s="37">
        <f>IFERROR(IF(COUNT(F26:Q26)&lt;1,0,IF(COUNT(F27:Q27)&gt;=COUNT(F26:Q26),1,(COUNT(F27:Q27)/COUNT(F26:Q26)))),0)</f>
        <v>0</v>
      </c>
      <c r="S26" s="37"/>
      <c r="T26" s="38" t="s">
        <v>29</v>
      </c>
      <c r="U26" s="36" t="s">
        <v>111</v>
      </c>
    </row>
    <row r="27" spans="1:21" s="10" customFormat="1" ht="29.25" customHeight="1" x14ac:dyDescent="0.2">
      <c r="A27" s="93"/>
      <c r="B27" s="177"/>
      <c r="C27" s="178"/>
      <c r="D27" s="76"/>
      <c r="E27" s="30" t="s">
        <v>15</v>
      </c>
      <c r="F27" s="1"/>
      <c r="G27" s="1"/>
      <c r="H27" s="1"/>
      <c r="I27" s="1"/>
      <c r="J27" s="1"/>
      <c r="K27" s="1"/>
      <c r="L27" s="1"/>
      <c r="M27" s="1"/>
      <c r="N27" s="1"/>
      <c r="O27" s="1"/>
      <c r="P27" s="1"/>
      <c r="Q27" s="1"/>
      <c r="R27" s="37"/>
      <c r="S27" s="37"/>
      <c r="T27" s="38"/>
      <c r="U27" s="36"/>
    </row>
    <row r="28" spans="1:21" s="10" customFormat="1" ht="31.5" customHeight="1" x14ac:dyDescent="0.2">
      <c r="A28" s="93"/>
      <c r="B28" s="177"/>
      <c r="C28" s="178"/>
      <c r="D28" s="76" t="s">
        <v>52</v>
      </c>
      <c r="E28" s="29" t="s">
        <v>14</v>
      </c>
      <c r="F28" s="1"/>
      <c r="G28" s="1"/>
      <c r="H28" s="1"/>
      <c r="I28" s="1"/>
      <c r="J28" s="1"/>
      <c r="K28" s="1"/>
      <c r="L28" s="1"/>
      <c r="M28" s="1"/>
      <c r="N28" s="1"/>
      <c r="O28" s="1"/>
      <c r="P28" s="1">
        <v>1</v>
      </c>
      <c r="Q28" s="1"/>
      <c r="R28" s="37">
        <f>IFERROR(IF(COUNT(F28:Q28)&lt;1,0,IF(COUNT(F29:Q29)&gt;=COUNT(F28:Q28),1,(COUNT(F29:Q29)/COUNT(F28:Q28)))),0)</f>
        <v>0</v>
      </c>
      <c r="S28" s="37"/>
      <c r="T28" s="38" t="s">
        <v>29</v>
      </c>
      <c r="U28" s="36" t="s">
        <v>111</v>
      </c>
    </row>
    <row r="29" spans="1:21" s="10" customFormat="1" ht="33" customHeight="1" x14ac:dyDescent="0.2">
      <c r="A29" s="93"/>
      <c r="B29" s="177"/>
      <c r="C29" s="178"/>
      <c r="D29" s="76"/>
      <c r="E29" s="30" t="s">
        <v>15</v>
      </c>
      <c r="F29" s="1"/>
      <c r="G29" s="1"/>
      <c r="H29" s="1"/>
      <c r="I29" s="1"/>
      <c r="J29" s="1"/>
      <c r="K29" s="1"/>
      <c r="L29" s="1"/>
      <c r="M29" s="1"/>
      <c r="N29" s="1"/>
      <c r="O29" s="1"/>
      <c r="P29" s="1"/>
      <c r="Q29" s="1"/>
      <c r="R29" s="37"/>
      <c r="S29" s="37"/>
      <c r="T29" s="38"/>
      <c r="U29" s="36"/>
    </row>
    <row r="30" spans="1:21" s="10" customFormat="1" ht="33" customHeight="1" x14ac:dyDescent="0.2">
      <c r="A30" s="93"/>
      <c r="B30" s="177"/>
      <c r="C30" s="178"/>
      <c r="D30" s="71" t="s">
        <v>54</v>
      </c>
      <c r="E30" s="29" t="s">
        <v>14</v>
      </c>
      <c r="F30" s="1"/>
      <c r="G30" s="1"/>
      <c r="H30" s="1"/>
      <c r="I30" s="1"/>
      <c r="J30" s="1"/>
      <c r="K30" s="1"/>
      <c r="L30" s="1"/>
      <c r="M30" s="1"/>
      <c r="N30" s="1"/>
      <c r="O30" s="1">
        <v>1</v>
      </c>
      <c r="P30" s="1"/>
      <c r="Q30" s="1"/>
      <c r="R30" s="37">
        <f>IFERROR(IF(COUNT(F30:Q30)&lt;1,0,IF(COUNT(F31:Q31)&gt;=COUNT(F30:Q30),1,(COUNT(F31:Q31)/COUNT(F30:Q30)))),0)</f>
        <v>0</v>
      </c>
      <c r="S30" s="37"/>
      <c r="T30" s="38" t="s">
        <v>29</v>
      </c>
      <c r="U30" s="36" t="s">
        <v>111</v>
      </c>
    </row>
    <row r="31" spans="1:21" s="10" customFormat="1" ht="36.75" customHeight="1" x14ac:dyDescent="0.2">
      <c r="A31" s="93"/>
      <c r="B31" s="177"/>
      <c r="C31" s="178"/>
      <c r="D31" s="71"/>
      <c r="E31" s="30" t="s">
        <v>15</v>
      </c>
      <c r="F31" s="1"/>
      <c r="G31" s="1"/>
      <c r="H31" s="1"/>
      <c r="I31" s="1"/>
      <c r="J31" s="1"/>
      <c r="K31" s="1"/>
      <c r="L31" s="1"/>
      <c r="M31" s="1"/>
      <c r="N31" s="1"/>
      <c r="O31" s="1"/>
      <c r="P31" s="1"/>
      <c r="Q31" s="1"/>
      <c r="R31" s="37"/>
      <c r="S31" s="37"/>
      <c r="T31" s="38"/>
      <c r="U31" s="36"/>
    </row>
    <row r="32" spans="1:21" s="10" customFormat="1" ht="36.75" customHeight="1" x14ac:dyDescent="0.2">
      <c r="A32" s="93"/>
      <c r="B32" s="177"/>
      <c r="C32" s="178"/>
      <c r="D32" s="71" t="s">
        <v>68</v>
      </c>
      <c r="E32" s="29" t="s">
        <v>14</v>
      </c>
      <c r="F32" s="1"/>
      <c r="G32" s="1"/>
      <c r="H32" s="1"/>
      <c r="I32" s="1"/>
      <c r="J32" s="1"/>
      <c r="K32" s="1">
        <v>1</v>
      </c>
      <c r="L32" s="1"/>
      <c r="M32" s="1"/>
      <c r="N32" s="1"/>
      <c r="O32" s="1"/>
      <c r="P32" s="1"/>
      <c r="Q32" s="1"/>
      <c r="R32" s="37">
        <f>IFERROR(IF(COUNT(F32:Q32)&lt;1,0,IF(COUNT(F33:Q33)&gt;=COUNT(F32:Q32),1,(COUNT(F33:Q33)/COUNT(F32:Q32)))),0)</f>
        <v>0</v>
      </c>
      <c r="S32" s="37"/>
      <c r="T32" s="38" t="s">
        <v>29</v>
      </c>
      <c r="U32" s="36" t="s">
        <v>111</v>
      </c>
    </row>
    <row r="33" spans="1:21" s="10" customFormat="1" ht="38.25" customHeight="1" x14ac:dyDescent="0.2">
      <c r="A33" s="93"/>
      <c r="B33" s="177"/>
      <c r="C33" s="178"/>
      <c r="D33" s="71"/>
      <c r="E33" s="30" t="s">
        <v>15</v>
      </c>
      <c r="F33" s="1"/>
      <c r="G33" s="1"/>
      <c r="H33" s="1"/>
      <c r="I33" s="1"/>
      <c r="J33" s="1"/>
      <c r="K33" s="1"/>
      <c r="L33" s="1"/>
      <c r="M33" s="1"/>
      <c r="N33" s="1"/>
      <c r="O33" s="1"/>
      <c r="P33" s="1"/>
      <c r="Q33" s="1"/>
      <c r="R33" s="37"/>
      <c r="S33" s="37"/>
      <c r="T33" s="38"/>
      <c r="U33" s="36"/>
    </row>
    <row r="34" spans="1:21" s="10" customFormat="1" ht="33" customHeight="1" x14ac:dyDescent="0.2">
      <c r="A34" s="93"/>
      <c r="B34" s="177"/>
      <c r="C34" s="178"/>
      <c r="D34" s="71" t="s">
        <v>69</v>
      </c>
      <c r="E34" s="29" t="s">
        <v>14</v>
      </c>
      <c r="F34" s="1"/>
      <c r="G34" s="1"/>
      <c r="H34" s="1"/>
      <c r="I34" s="1"/>
      <c r="J34" s="1"/>
      <c r="K34" s="1">
        <v>1</v>
      </c>
      <c r="L34" s="1">
        <v>1</v>
      </c>
      <c r="M34" s="1">
        <v>1</v>
      </c>
      <c r="N34" s="1">
        <v>1</v>
      </c>
      <c r="O34" s="1">
        <v>1</v>
      </c>
      <c r="P34" s="1">
        <v>1</v>
      </c>
      <c r="Q34" s="1">
        <v>1</v>
      </c>
      <c r="R34" s="37">
        <f>IFERROR(IF(COUNT(F34:Q34)&lt;1,0,IF(COUNT(F35:Q35)&gt;=COUNT(F34:Q34),1,(COUNT(F35:Q35)/COUNT(F34:Q34)))),0)</f>
        <v>0</v>
      </c>
      <c r="S34" s="37"/>
      <c r="T34" s="38" t="s">
        <v>29</v>
      </c>
      <c r="U34" s="36" t="s">
        <v>111</v>
      </c>
    </row>
    <row r="35" spans="1:21" s="10" customFormat="1" ht="31.5" customHeight="1" x14ac:dyDescent="0.2">
      <c r="A35" s="93"/>
      <c r="B35" s="177"/>
      <c r="C35" s="178"/>
      <c r="D35" s="71"/>
      <c r="E35" s="30" t="s">
        <v>15</v>
      </c>
      <c r="F35" s="1"/>
      <c r="G35" s="1"/>
      <c r="H35" s="1"/>
      <c r="I35" s="1"/>
      <c r="J35" s="1"/>
      <c r="K35" s="1"/>
      <c r="L35" s="1"/>
      <c r="M35" s="1"/>
      <c r="N35" s="1"/>
      <c r="O35" s="1"/>
      <c r="P35" s="1"/>
      <c r="Q35" s="1"/>
      <c r="R35" s="37"/>
      <c r="S35" s="37"/>
      <c r="T35" s="38"/>
      <c r="U35" s="36"/>
    </row>
    <row r="36" spans="1:21" s="10" customFormat="1" ht="30.75" customHeight="1" x14ac:dyDescent="0.2">
      <c r="A36" s="93"/>
      <c r="B36" s="56" t="s">
        <v>30</v>
      </c>
      <c r="C36" s="57"/>
      <c r="D36" s="55" t="s">
        <v>59</v>
      </c>
      <c r="E36" s="29" t="s">
        <v>14</v>
      </c>
      <c r="F36" s="1"/>
      <c r="G36" s="1"/>
      <c r="H36" s="1"/>
      <c r="I36" s="1"/>
      <c r="J36" s="1"/>
      <c r="K36" s="1">
        <v>1</v>
      </c>
      <c r="L36" s="1"/>
      <c r="M36" s="1"/>
      <c r="N36" s="1"/>
      <c r="O36" s="1">
        <v>1</v>
      </c>
      <c r="P36" s="1"/>
      <c r="Q36" s="1"/>
      <c r="R36" s="37">
        <f>IFERROR(IF(COUNT(F36:Q36)&lt;1,0,IF(COUNT(F37:Q37)&gt;=COUNT(F36:Q36),1,(COUNT(F37:Q37)/COUNT(F36:Q36)))),0)</f>
        <v>0</v>
      </c>
      <c r="S36" s="37"/>
      <c r="T36" s="38" t="s">
        <v>85</v>
      </c>
      <c r="U36" s="36" t="s">
        <v>112</v>
      </c>
    </row>
    <row r="37" spans="1:21" s="10" customFormat="1" ht="30" customHeight="1" x14ac:dyDescent="0.2">
      <c r="A37" s="93"/>
      <c r="B37" s="56"/>
      <c r="C37" s="57"/>
      <c r="D37" s="55"/>
      <c r="E37" s="30" t="s">
        <v>15</v>
      </c>
      <c r="F37" s="1"/>
      <c r="G37" s="1"/>
      <c r="H37" s="1"/>
      <c r="I37" s="1"/>
      <c r="J37" s="1"/>
      <c r="K37" s="1"/>
      <c r="L37" s="1"/>
      <c r="M37" s="1"/>
      <c r="N37" s="1"/>
      <c r="O37" s="1"/>
      <c r="P37" s="1"/>
      <c r="Q37" s="1"/>
      <c r="R37" s="37"/>
      <c r="S37" s="37"/>
      <c r="T37" s="38"/>
      <c r="U37" s="36"/>
    </row>
    <row r="38" spans="1:21" s="10" customFormat="1" ht="30" customHeight="1" x14ac:dyDescent="0.2">
      <c r="A38" s="93"/>
      <c r="B38" s="56"/>
      <c r="C38" s="57"/>
      <c r="D38" s="55" t="s">
        <v>121</v>
      </c>
      <c r="E38" s="29"/>
      <c r="F38" s="1"/>
      <c r="G38" s="1"/>
      <c r="H38" s="1"/>
      <c r="I38" s="1"/>
      <c r="J38" s="1">
        <v>1</v>
      </c>
      <c r="K38" s="1">
        <v>1</v>
      </c>
      <c r="L38" s="1"/>
      <c r="M38" s="1"/>
      <c r="N38" s="1"/>
      <c r="O38" s="1"/>
      <c r="P38" s="1"/>
      <c r="Q38" s="1"/>
      <c r="R38" s="37">
        <f>IFERROR(IF(COUNT(F38:Q38)&lt;1,0,IF(COUNT(F39:Q39)&gt;=COUNT(F38:Q38),1,(COUNT(F39:Q39)/COUNT(F38:Q38)))),0)</f>
        <v>0</v>
      </c>
      <c r="S38" s="37"/>
      <c r="T38" s="38" t="s">
        <v>85</v>
      </c>
      <c r="U38" s="36" t="s">
        <v>111</v>
      </c>
    </row>
    <row r="39" spans="1:21" s="10" customFormat="1" ht="30" customHeight="1" x14ac:dyDescent="0.2">
      <c r="A39" s="93"/>
      <c r="B39" s="56"/>
      <c r="C39" s="57"/>
      <c r="D39" s="55"/>
      <c r="E39" s="30"/>
      <c r="F39" s="1"/>
      <c r="G39" s="1"/>
      <c r="H39" s="1"/>
      <c r="I39" s="1"/>
      <c r="J39" s="1"/>
      <c r="K39" s="1"/>
      <c r="L39" s="1"/>
      <c r="M39" s="1"/>
      <c r="N39" s="1"/>
      <c r="O39" s="1"/>
      <c r="P39" s="1"/>
      <c r="Q39" s="1"/>
      <c r="R39" s="37"/>
      <c r="S39" s="37"/>
      <c r="T39" s="38"/>
      <c r="U39" s="36"/>
    </row>
    <row r="40" spans="1:21" s="10" customFormat="1" ht="30.75" customHeight="1" x14ac:dyDescent="0.2">
      <c r="A40" s="93"/>
      <c r="B40" s="56"/>
      <c r="C40" s="57"/>
      <c r="D40" s="55" t="s">
        <v>118</v>
      </c>
      <c r="E40" s="29" t="s">
        <v>14</v>
      </c>
      <c r="F40" s="1"/>
      <c r="G40" s="1"/>
      <c r="H40" s="1"/>
      <c r="I40" s="1"/>
      <c r="J40" s="1"/>
      <c r="K40" s="1">
        <v>1</v>
      </c>
      <c r="L40" s="1"/>
      <c r="M40" s="1"/>
      <c r="N40" s="1"/>
      <c r="O40" s="1"/>
      <c r="P40" s="1"/>
      <c r="Q40" s="1"/>
      <c r="R40" s="37">
        <f>IFERROR(IF(COUNT(F40:Q40)&lt;1,0,IF(COUNT(F41:Q41)&gt;=COUNT(F40:Q40),1,(COUNT(F41:Q41)/COUNT(F40:Q40)))),0)</f>
        <v>0</v>
      </c>
      <c r="S40" s="37"/>
      <c r="T40" s="38" t="s">
        <v>29</v>
      </c>
      <c r="U40" s="36" t="s">
        <v>111</v>
      </c>
    </row>
    <row r="41" spans="1:21" s="10" customFormat="1" ht="32.25" customHeight="1" x14ac:dyDescent="0.2">
      <c r="A41" s="93"/>
      <c r="B41" s="56"/>
      <c r="C41" s="57"/>
      <c r="D41" s="55"/>
      <c r="E41" s="30" t="s">
        <v>15</v>
      </c>
      <c r="F41" s="1"/>
      <c r="G41" s="1"/>
      <c r="H41" s="1"/>
      <c r="I41" s="1"/>
      <c r="J41" s="1"/>
      <c r="K41" s="1"/>
      <c r="L41" s="1"/>
      <c r="M41" s="1"/>
      <c r="N41" s="1"/>
      <c r="O41" s="1"/>
      <c r="P41" s="1"/>
      <c r="Q41" s="1"/>
      <c r="R41" s="37"/>
      <c r="S41" s="37"/>
      <c r="T41" s="38"/>
      <c r="U41" s="36"/>
    </row>
    <row r="42" spans="1:21" s="10" customFormat="1" ht="30.75" customHeight="1" x14ac:dyDescent="0.2">
      <c r="A42" s="93"/>
      <c r="B42" s="56"/>
      <c r="C42" s="57"/>
      <c r="D42" s="55" t="s">
        <v>61</v>
      </c>
      <c r="E42" s="29" t="s">
        <v>14</v>
      </c>
      <c r="F42" s="1"/>
      <c r="G42" s="1"/>
      <c r="H42" s="1"/>
      <c r="I42" s="1"/>
      <c r="J42" s="1"/>
      <c r="K42" s="1"/>
      <c r="L42" s="1"/>
      <c r="M42" s="1">
        <v>1</v>
      </c>
      <c r="N42" s="1"/>
      <c r="O42" s="1"/>
      <c r="P42" s="1"/>
      <c r="Q42" s="1"/>
      <c r="R42" s="37">
        <f>IFERROR(IF(COUNT(F42:Q42)&lt;1,0,IF(COUNT(F43:Q43)&gt;=COUNT(F42:Q42),1,(COUNT(F43:Q43)/COUNT(F42:Q42)))),0)</f>
        <v>0</v>
      </c>
      <c r="S42" s="37"/>
      <c r="T42" s="38" t="s">
        <v>85</v>
      </c>
      <c r="U42" s="36" t="s">
        <v>103</v>
      </c>
    </row>
    <row r="43" spans="1:21" s="10" customFormat="1" ht="30.75" customHeight="1" x14ac:dyDescent="0.2">
      <c r="A43" s="93"/>
      <c r="B43" s="56"/>
      <c r="C43" s="57"/>
      <c r="D43" s="55"/>
      <c r="E43" s="30" t="s">
        <v>15</v>
      </c>
      <c r="F43" s="1"/>
      <c r="G43" s="1"/>
      <c r="H43" s="1"/>
      <c r="I43" s="1"/>
      <c r="J43" s="1"/>
      <c r="K43" s="1"/>
      <c r="L43" s="1"/>
      <c r="M43" s="1"/>
      <c r="N43" s="1"/>
      <c r="O43" s="1"/>
      <c r="P43" s="1"/>
      <c r="Q43" s="1"/>
      <c r="R43" s="37"/>
      <c r="S43" s="37"/>
      <c r="T43" s="38"/>
      <c r="U43" s="36"/>
    </row>
    <row r="44" spans="1:21" s="10" customFormat="1" ht="30.75" customHeight="1" x14ac:dyDescent="0.2">
      <c r="A44" s="93"/>
      <c r="B44" s="56"/>
      <c r="C44" s="57"/>
      <c r="D44" s="55" t="s">
        <v>84</v>
      </c>
      <c r="E44" s="29" t="s">
        <v>14</v>
      </c>
      <c r="F44" s="1"/>
      <c r="G44" s="1"/>
      <c r="H44" s="1"/>
      <c r="I44" s="1"/>
      <c r="J44" s="1"/>
      <c r="K44" s="1"/>
      <c r="L44" s="1"/>
      <c r="M44" s="1"/>
      <c r="N44" s="1">
        <v>1</v>
      </c>
      <c r="O44" s="1"/>
      <c r="P44" s="1"/>
      <c r="Q44" s="1"/>
      <c r="R44" s="37">
        <f>IFERROR(IF(COUNT(F44:Q44)&lt;1,0,IF(COUNT(F45:Q45)&gt;=COUNT(F44:Q44),1,(COUNT(F45:Q45)/COUNT(F44:Q44)))),0)</f>
        <v>0</v>
      </c>
      <c r="S44" s="37"/>
      <c r="T44" s="38" t="s">
        <v>85</v>
      </c>
      <c r="U44" s="36" t="s">
        <v>103</v>
      </c>
    </row>
    <row r="45" spans="1:21" s="10" customFormat="1" ht="30.75" customHeight="1" x14ac:dyDescent="0.2">
      <c r="A45" s="93"/>
      <c r="B45" s="56"/>
      <c r="C45" s="57"/>
      <c r="D45" s="55"/>
      <c r="E45" s="30" t="s">
        <v>15</v>
      </c>
      <c r="F45" s="1"/>
      <c r="G45" s="1"/>
      <c r="H45" s="1"/>
      <c r="I45" s="1"/>
      <c r="J45" s="1"/>
      <c r="K45" s="1"/>
      <c r="L45" s="1"/>
      <c r="M45" s="1"/>
      <c r="N45" s="1"/>
      <c r="O45" s="1"/>
      <c r="P45" s="1"/>
      <c r="Q45" s="1"/>
      <c r="R45" s="37"/>
      <c r="S45" s="37"/>
      <c r="T45" s="38"/>
      <c r="U45" s="36"/>
    </row>
    <row r="46" spans="1:21" s="10" customFormat="1" ht="30.75" customHeight="1" x14ac:dyDescent="0.2">
      <c r="A46" s="93"/>
      <c r="B46" s="56"/>
      <c r="C46" s="57"/>
      <c r="D46" s="55" t="s">
        <v>74</v>
      </c>
      <c r="E46" s="29" t="s">
        <v>14</v>
      </c>
      <c r="F46" s="1"/>
      <c r="G46" s="1"/>
      <c r="H46" s="1"/>
      <c r="I46" s="1"/>
      <c r="J46" s="1"/>
      <c r="K46" s="1"/>
      <c r="L46" s="1"/>
      <c r="M46" s="1"/>
      <c r="N46" s="1"/>
      <c r="O46" s="1">
        <v>1</v>
      </c>
      <c r="P46" s="1"/>
      <c r="Q46" s="1"/>
      <c r="R46" s="37">
        <f>IFERROR(IF(COUNT(F46:Q46)&lt;1,0,IF(COUNT(F47:Q47)&gt;=COUNT(F46:Q46),1,(COUNT(F47:Q47)/COUNT(F46:Q46)))),0)</f>
        <v>0</v>
      </c>
      <c r="S46" s="37"/>
      <c r="T46" s="38" t="s">
        <v>85</v>
      </c>
      <c r="U46" s="36" t="s">
        <v>103</v>
      </c>
    </row>
    <row r="47" spans="1:21" s="10" customFormat="1" ht="30.75" customHeight="1" x14ac:dyDescent="0.2">
      <c r="A47" s="93"/>
      <c r="B47" s="56"/>
      <c r="C47" s="57"/>
      <c r="D47" s="55"/>
      <c r="E47" s="30" t="s">
        <v>15</v>
      </c>
      <c r="F47" s="1"/>
      <c r="G47" s="1"/>
      <c r="H47" s="1"/>
      <c r="I47" s="1"/>
      <c r="J47" s="1"/>
      <c r="K47" s="1"/>
      <c r="L47" s="1"/>
      <c r="M47" s="1"/>
      <c r="N47" s="1"/>
      <c r="O47" s="1"/>
      <c r="P47" s="1"/>
      <c r="Q47" s="1"/>
      <c r="R47" s="37"/>
      <c r="S47" s="37"/>
      <c r="T47" s="38"/>
      <c r="U47" s="36"/>
    </row>
    <row r="48" spans="1:21" s="10" customFormat="1" ht="30.75" customHeight="1" x14ac:dyDescent="0.2">
      <c r="A48" s="93"/>
      <c r="B48" s="56"/>
      <c r="C48" s="57"/>
      <c r="D48" s="55" t="s">
        <v>60</v>
      </c>
      <c r="E48" s="29" t="s">
        <v>14</v>
      </c>
      <c r="F48" s="1"/>
      <c r="G48" s="1"/>
      <c r="H48" s="1"/>
      <c r="I48" s="1"/>
      <c r="J48" s="1"/>
      <c r="K48" s="1"/>
      <c r="L48" s="1"/>
      <c r="M48" s="1"/>
      <c r="N48" s="1"/>
      <c r="O48" s="1"/>
      <c r="P48" s="1"/>
      <c r="Q48" s="1">
        <v>1</v>
      </c>
      <c r="R48" s="37">
        <f>IFERROR(IF(COUNT(F48:Q48)&lt;1,0,IF(COUNT(F49:Q49)&gt;=COUNT(F48:Q48),1,(COUNT(F49:Q49)/COUNT(F48:Q48)))),0)</f>
        <v>0</v>
      </c>
      <c r="S48" s="37"/>
      <c r="T48" s="38" t="s">
        <v>36</v>
      </c>
      <c r="U48" s="36" t="s">
        <v>103</v>
      </c>
    </row>
    <row r="49" spans="1:21" s="10" customFormat="1" ht="33" customHeight="1" x14ac:dyDescent="0.2">
      <c r="A49" s="93"/>
      <c r="B49" s="56"/>
      <c r="C49" s="57"/>
      <c r="D49" s="55"/>
      <c r="E49" s="30" t="s">
        <v>15</v>
      </c>
      <c r="F49" s="1"/>
      <c r="G49" s="1"/>
      <c r="H49" s="1"/>
      <c r="I49" s="1"/>
      <c r="J49" s="1"/>
      <c r="K49" s="1"/>
      <c r="L49" s="1"/>
      <c r="M49" s="1"/>
      <c r="N49" s="1"/>
      <c r="O49" s="1"/>
      <c r="P49" s="1"/>
      <c r="Q49" s="1"/>
      <c r="R49" s="37"/>
      <c r="S49" s="37"/>
      <c r="T49" s="38"/>
      <c r="U49" s="36"/>
    </row>
    <row r="50" spans="1:21" s="10" customFormat="1" ht="30.75" customHeight="1" x14ac:dyDescent="0.2">
      <c r="A50" s="93"/>
      <c r="B50" s="56"/>
      <c r="C50" s="57"/>
      <c r="D50" s="55" t="s">
        <v>82</v>
      </c>
      <c r="E50" s="29" t="s">
        <v>14</v>
      </c>
      <c r="F50" s="1"/>
      <c r="G50" s="1"/>
      <c r="H50" s="1"/>
      <c r="I50" s="1"/>
      <c r="J50" s="1"/>
      <c r="K50" s="1"/>
      <c r="L50" s="1"/>
      <c r="M50" s="1"/>
      <c r="N50" s="1"/>
      <c r="O50" s="1"/>
      <c r="P50" s="1"/>
      <c r="Q50" s="1">
        <v>1</v>
      </c>
      <c r="R50" s="37">
        <f>IFERROR(IF(COUNT(F50:Q50)&lt;1,0,IF(COUNT(F51:Q51)&gt;=COUNT(F50:Q50),1,(COUNT(F51:Q51)/COUNT(F50:Q50)))),0)</f>
        <v>0</v>
      </c>
      <c r="S50" s="37"/>
      <c r="T50" s="38" t="s">
        <v>85</v>
      </c>
      <c r="U50" s="36" t="s">
        <v>103</v>
      </c>
    </row>
    <row r="51" spans="1:21" s="10" customFormat="1" ht="33" customHeight="1" x14ac:dyDescent="0.2">
      <c r="A51" s="93"/>
      <c r="B51" s="56"/>
      <c r="C51" s="57"/>
      <c r="D51" s="55"/>
      <c r="E51" s="30" t="s">
        <v>15</v>
      </c>
      <c r="F51" s="1"/>
      <c r="G51" s="1"/>
      <c r="H51" s="1"/>
      <c r="I51" s="1"/>
      <c r="J51" s="1"/>
      <c r="K51" s="1"/>
      <c r="L51" s="1"/>
      <c r="M51" s="1"/>
      <c r="N51" s="1"/>
      <c r="O51" s="1"/>
      <c r="P51" s="1"/>
      <c r="Q51" s="1"/>
      <c r="R51" s="37"/>
      <c r="S51" s="37"/>
      <c r="T51" s="38"/>
      <c r="U51" s="36"/>
    </row>
    <row r="52" spans="1:21" s="10" customFormat="1" ht="28.5" customHeight="1" x14ac:dyDescent="0.2">
      <c r="A52" s="93"/>
      <c r="B52" s="56"/>
      <c r="C52" s="57"/>
      <c r="D52" s="55" t="s">
        <v>63</v>
      </c>
      <c r="E52" s="29" t="s">
        <v>14</v>
      </c>
      <c r="F52" s="1"/>
      <c r="G52" s="1"/>
      <c r="H52" s="1"/>
      <c r="I52" s="1"/>
      <c r="J52" s="1"/>
      <c r="K52" s="1"/>
      <c r="L52" s="1"/>
      <c r="M52" s="1"/>
      <c r="N52" s="1"/>
      <c r="O52" s="1"/>
      <c r="P52" s="1"/>
      <c r="Q52" s="1">
        <v>1</v>
      </c>
      <c r="R52" s="37">
        <f>IFERROR(IF(COUNT(F52:Q52)&lt;1,0,IF(COUNT(F53:Q53)&gt;=COUNT(F52:Q52),1,(COUNT(F53:Q53)/COUNT(F52:Q52)))),0)</f>
        <v>0</v>
      </c>
      <c r="S52" s="37"/>
      <c r="T52" s="38" t="s">
        <v>85</v>
      </c>
      <c r="U52" s="36" t="s">
        <v>103</v>
      </c>
    </row>
    <row r="53" spans="1:21" s="10" customFormat="1" ht="30.75" customHeight="1" x14ac:dyDescent="0.2">
      <c r="A53" s="93"/>
      <c r="B53" s="56"/>
      <c r="C53" s="57"/>
      <c r="D53" s="55"/>
      <c r="E53" s="30" t="s">
        <v>15</v>
      </c>
      <c r="F53" s="1"/>
      <c r="G53" s="1"/>
      <c r="H53" s="1"/>
      <c r="I53" s="1"/>
      <c r="J53" s="1"/>
      <c r="K53" s="1"/>
      <c r="L53" s="1"/>
      <c r="M53" s="1"/>
      <c r="N53" s="1"/>
      <c r="O53" s="1"/>
      <c r="P53" s="1"/>
      <c r="Q53" s="1"/>
      <c r="R53" s="37"/>
      <c r="S53" s="37"/>
      <c r="T53" s="38"/>
      <c r="U53" s="36"/>
    </row>
    <row r="54" spans="1:21" s="10" customFormat="1" ht="28.5" customHeight="1" x14ac:dyDescent="0.2">
      <c r="A54" s="93"/>
      <c r="B54" s="177" t="s">
        <v>47</v>
      </c>
      <c r="C54" s="178"/>
      <c r="D54" s="71" t="s">
        <v>46</v>
      </c>
      <c r="E54" s="29" t="s">
        <v>14</v>
      </c>
      <c r="F54" s="1"/>
      <c r="G54" s="1"/>
      <c r="H54" s="1"/>
      <c r="I54" s="1"/>
      <c r="J54" s="1"/>
      <c r="K54" s="1">
        <v>1</v>
      </c>
      <c r="L54" s="1">
        <v>1</v>
      </c>
      <c r="M54" s="1">
        <v>1</v>
      </c>
      <c r="N54" s="1">
        <v>1</v>
      </c>
      <c r="O54" s="1">
        <v>1</v>
      </c>
      <c r="P54" s="1">
        <v>1</v>
      </c>
      <c r="Q54" s="1">
        <v>1</v>
      </c>
      <c r="R54" s="37">
        <f>IFERROR(IF(COUNT(F54:Q54)&lt;1,0,IF(COUNT(F55:Q55)&gt;=COUNT(F54:Q54),1,(COUNT(F55:Q55)/COUNT(F54:Q54)))),0)</f>
        <v>0</v>
      </c>
      <c r="S54" s="37"/>
      <c r="T54" s="38" t="s">
        <v>31</v>
      </c>
      <c r="U54" s="36" t="s">
        <v>32</v>
      </c>
    </row>
    <row r="55" spans="1:21" s="10" customFormat="1" ht="32.25" customHeight="1" x14ac:dyDescent="0.2">
      <c r="A55" s="93"/>
      <c r="B55" s="177"/>
      <c r="C55" s="178"/>
      <c r="D55" s="71"/>
      <c r="E55" s="30" t="s">
        <v>15</v>
      </c>
      <c r="F55" s="1"/>
      <c r="G55" s="1"/>
      <c r="H55" s="1"/>
      <c r="I55" s="1"/>
      <c r="J55" s="1"/>
      <c r="K55" s="1"/>
      <c r="L55" s="1"/>
      <c r="M55" s="1"/>
      <c r="N55" s="1"/>
      <c r="O55" s="1"/>
      <c r="P55" s="1"/>
      <c r="Q55" s="1"/>
      <c r="R55" s="37"/>
      <c r="S55" s="37"/>
      <c r="T55" s="38"/>
      <c r="U55" s="36"/>
    </row>
    <row r="56" spans="1:21" s="10" customFormat="1" ht="32.25" customHeight="1" x14ac:dyDescent="0.2">
      <c r="A56" s="93"/>
      <c r="B56" s="177"/>
      <c r="C56" s="178"/>
      <c r="D56" s="71" t="s">
        <v>73</v>
      </c>
      <c r="E56" s="29" t="s">
        <v>14</v>
      </c>
      <c r="F56" s="1"/>
      <c r="G56" s="1"/>
      <c r="H56" s="1"/>
      <c r="I56" s="1"/>
      <c r="J56" s="1"/>
      <c r="K56" s="1">
        <v>1</v>
      </c>
      <c r="L56" s="1">
        <v>1</v>
      </c>
      <c r="M56" s="1">
        <v>1</v>
      </c>
      <c r="N56" s="1">
        <v>1</v>
      </c>
      <c r="O56" s="1">
        <v>1</v>
      </c>
      <c r="P56" s="1">
        <v>1</v>
      </c>
      <c r="Q56" s="1">
        <v>1</v>
      </c>
      <c r="R56" s="37">
        <f>IFERROR(IF(COUNT(F56:Q56)&lt;1,0,IF(COUNT(F57:Q57)&gt;=COUNT(F56:Q56),1,(COUNT(F57:Q57)/COUNT(F56:Q56)))),0)</f>
        <v>0</v>
      </c>
      <c r="S56" s="37"/>
      <c r="T56" s="38" t="s">
        <v>31</v>
      </c>
      <c r="U56" s="36" t="s">
        <v>32</v>
      </c>
    </row>
    <row r="57" spans="1:21" s="10" customFormat="1" ht="34.5" customHeight="1" x14ac:dyDescent="0.2">
      <c r="A57" s="93"/>
      <c r="B57" s="177"/>
      <c r="C57" s="178"/>
      <c r="D57" s="71"/>
      <c r="E57" s="30" t="s">
        <v>15</v>
      </c>
      <c r="F57" s="1"/>
      <c r="G57" s="1"/>
      <c r="H57" s="1"/>
      <c r="I57" s="1"/>
      <c r="J57" s="1"/>
      <c r="K57" s="1"/>
      <c r="L57" s="1"/>
      <c r="M57" s="1"/>
      <c r="N57" s="1"/>
      <c r="O57" s="1"/>
      <c r="P57" s="1"/>
      <c r="Q57" s="1"/>
      <c r="R57" s="37"/>
      <c r="S57" s="37"/>
      <c r="T57" s="38"/>
      <c r="U57" s="36"/>
    </row>
    <row r="58" spans="1:21" s="10" customFormat="1" ht="34.5" customHeight="1" x14ac:dyDescent="0.2">
      <c r="A58" s="93"/>
      <c r="B58" s="177"/>
      <c r="C58" s="178"/>
      <c r="D58" s="71" t="s">
        <v>83</v>
      </c>
      <c r="E58" s="29" t="s">
        <v>14</v>
      </c>
      <c r="F58" s="1"/>
      <c r="G58" s="1"/>
      <c r="H58" s="1"/>
      <c r="I58" s="1"/>
      <c r="J58" s="1"/>
      <c r="K58" s="1"/>
      <c r="L58" s="1"/>
      <c r="M58" s="1"/>
      <c r="N58" s="1"/>
      <c r="O58" s="1">
        <v>1</v>
      </c>
      <c r="P58" s="1"/>
      <c r="Q58" s="1"/>
      <c r="R58" s="37">
        <f>IFERROR(IF(COUNT(F58:Q58)&lt;1,0,IF(COUNT(F59:Q59)&gt;=COUNT(F58:Q58),1,(COUNT(F59:Q59)/COUNT(F58:Q58)))),0)</f>
        <v>0</v>
      </c>
      <c r="S58" s="37"/>
      <c r="T58" s="38" t="s">
        <v>31</v>
      </c>
      <c r="U58" s="36" t="s">
        <v>32</v>
      </c>
    </row>
    <row r="59" spans="1:21" s="10" customFormat="1" ht="33.75" customHeight="1" x14ac:dyDescent="0.2">
      <c r="A59" s="93"/>
      <c r="B59" s="177"/>
      <c r="C59" s="178"/>
      <c r="D59" s="71"/>
      <c r="E59" s="30" t="s">
        <v>15</v>
      </c>
      <c r="F59" s="1"/>
      <c r="G59" s="1"/>
      <c r="H59" s="1"/>
      <c r="I59" s="1"/>
      <c r="J59" s="1"/>
      <c r="K59" s="1"/>
      <c r="L59" s="1"/>
      <c r="M59" s="1"/>
      <c r="N59" s="1"/>
      <c r="O59" s="1"/>
      <c r="P59" s="1"/>
      <c r="Q59" s="1"/>
      <c r="R59" s="37"/>
      <c r="S59" s="37"/>
      <c r="T59" s="38"/>
      <c r="U59" s="36"/>
    </row>
    <row r="60" spans="1:21" s="10" customFormat="1" ht="28.5" customHeight="1" x14ac:dyDescent="0.2">
      <c r="A60" s="93"/>
      <c r="B60" s="177"/>
      <c r="C60" s="178"/>
      <c r="D60" s="71" t="s">
        <v>45</v>
      </c>
      <c r="E60" s="29" t="s">
        <v>14</v>
      </c>
      <c r="F60" s="1"/>
      <c r="G60" s="1"/>
      <c r="H60" s="1"/>
      <c r="I60" s="1"/>
      <c r="J60" s="1"/>
      <c r="K60" s="1"/>
      <c r="L60" s="1"/>
      <c r="M60" s="1">
        <v>1</v>
      </c>
      <c r="N60" s="1"/>
      <c r="O60" s="1"/>
      <c r="P60" s="1"/>
      <c r="Q60" s="1"/>
      <c r="R60" s="37">
        <f>IFERROR(IF(COUNT(F60:Q60)&lt;1,0,IF(COUNT(F61:Q61)&gt;=COUNT(F60:Q60),1,(COUNT(F61:Q61)/COUNT(F60:Q60)))),0)</f>
        <v>0</v>
      </c>
      <c r="S60" s="37"/>
      <c r="T60" s="38" t="s">
        <v>31</v>
      </c>
      <c r="U60" s="36" t="s">
        <v>32</v>
      </c>
    </row>
    <row r="61" spans="1:21" s="10" customFormat="1" ht="30.75" customHeight="1" x14ac:dyDescent="0.2">
      <c r="A61" s="93"/>
      <c r="B61" s="177"/>
      <c r="C61" s="178"/>
      <c r="D61" s="71"/>
      <c r="E61" s="30" t="s">
        <v>15</v>
      </c>
      <c r="F61" s="1"/>
      <c r="G61" s="1"/>
      <c r="H61" s="1"/>
      <c r="I61" s="1"/>
      <c r="J61" s="1"/>
      <c r="K61" s="1"/>
      <c r="L61" s="1"/>
      <c r="M61" s="1"/>
      <c r="N61" s="1"/>
      <c r="O61" s="1"/>
      <c r="P61" s="1"/>
      <c r="Q61" s="1"/>
      <c r="R61" s="37"/>
      <c r="S61" s="37"/>
      <c r="T61" s="38"/>
      <c r="U61" s="36"/>
    </row>
    <row r="62" spans="1:21" s="10" customFormat="1" ht="30.75" customHeight="1" x14ac:dyDescent="0.2">
      <c r="A62" s="93"/>
      <c r="B62" s="177"/>
      <c r="C62" s="178"/>
      <c r="D62" s="71" t="s">
        <v>56</v>
      </c>
      <c r="E62" s="29" t="s">
        <v>14</v>
      </c>
      <c r="F62" s="1"/>
      <c r="G62" s="1"/>
      <c r="H62" s="1"/>
      <c r="I62" s="1"/>
      <c r="J62" s="1"/>
      <c r="K62" s="1"/>
      <c r="L62" s="1">
        <v>1</v>
      </c>
      <c r="M62" s="1">
        <v>1</v>
      </c>
      <c r="N62" s="1">
        <v>1</v>
      </c>
      <c r="O62" s="1">
        <v>1</v>
      </c>
      <c r="P62" s="1"/>
      <c r="Q62" s="1"/>
      <c r="R62" s="37">
        <f>IFERROR(IF(COUNT(F62:Q62)&lt;1,0,IF(COUNT(F63:Q63)&gt;=COUNT(F62:Q62),1,(COUNT(F63:Q63)/COUNT(F62:Q62)))),0)</f>
        <v>0</v>
      </c>
      <c r="S62" s="37"/>
      <c r="T62" s="38" t="s">
        <v>31</v>
      </c>
      <c r="U62" s="36" t="s">
        <v>32</v>
      </c>
    </row>
    <row r="63" spans="1:21" s="10" customFormat="1" ht="30.75" customHeight="1" x14ac:dyDescent="0.2">
      <c r="A63" s="93"/>
      <c r="B63" s="177"/>
      <c r="C63" s="178"/>
      <c r="D63" s="71"/>
      <c r="E63" s="30" t="s">
        <v>15</v>
      </c>
      <c r="F63" s="1"/>
      <c r="G63" s="1"/>
      <c r="H63" s="1"/>
      <c r="I63" s="1"/>
      <c r="J63" s="1"/>
      <c r="K63" s="1"/>
      <c r="L63" s="1"/>
      <c r="M63" s="1"/>
      <c r="N63" s="1"/>
      <c r="O63" s="1"/>
      <c r="P63" s="1"/>
      <c r="Q63" s="1"/>
      <c r="R63" s="37"/>
      <c r="S63" s="37"/>
      <c r="T63" s="38"/>
      <c r="U63" s="36"/>
    </row>
    <row r="64" spans="1:21" s="10" customFormat="1" ht="31.5" customHeight="1" x14ac:dyDescent="0.2">
      <c r="A64" s="93"/>
      <c r="B64" s="56" t="s">
        <v>41</v>
      </c>
      <c r="C64" s="57"/>
      <c r="D64" s="55" t="s">
        <v>44</v>
      </c>
      <c r="E64" s="29" t="s">
        <v>14</v>
      </c>
      <c r="F64" s="1"/>
      <c r="G64" s="1"/>
      <c r="H64" s="1"/>
      <c r="I64" s="1"/>
      <c r="J64" s="1"/>
      <c r="K64" s="1"/>
      <c r="L64" s="1"/>
      <c r="M64" s="1">
        <v>1</v>
      </c>
      <c r="N64" s="1">
        <v>1</v>
      </c>
      <c r="O64" s="1">
        <v>1</v>
      </c>
      <c r="P64" s="1"/>
      <c r="Q64" s="1"/>
      <c r="R64" s="37">
        <f>IFERROR(IF(COUNT(F64:Q64)&lt;1,0,IF(COUNT(F65:Q65)&gt;=COUNT(F64:Q64),1,(COUNT(F65:Q65)/COUNT(F64:Q64)))),0)</f>
        <v>0</v>
      </c>
      <c r="S64" s="37"/>
      <c r="T64" s="38" t="s">
        <v>31</v>
      </c>
      <c r="U64" s="36" t="s">
        <v>97</v>
      </c>
    </row>
    <row r="65" spans="1:21" s="10" customFormat="1" ht="30" customHeight="1" x14ac:dyDescent="0.2">
      <c r="A65" s="93"/>
      <c r="B65" s="56"/>
      <c r="C65" s="57"/>
      <c r="D65" s="55"/>
      <c r="E65" s="30" t="s">
        <v>15</v>
      </c>
      <c r="F65" s="1"/>
      <c r="G65" s="1"/>
      <c r="H65" s="1"/>
      <c r="I65" s="1"/>
      <c r="J65" s="1"/>
      <c r="K65" s="1"/>
      <c r="L65" s="1"/>
      <c r="M65" s="1"/>
      <c r="N65" s="1"/>
      <c r="O65" s="1"/>
      <c r="P65" s="1"/>
      <c r="Q65" s="1"/>
      <c r="R65" s="37"/>
      <c r="S65" s="37"/>
      <c r="T65" s="38"/>
      <c r="U65" s="36"/>
    </row>
    <row r="66" spans="1:21" s="10" customFormat="1" ht="28.5" customHeight="1" x14ac:dyDescent="0.2">
      <c r="A66" s="93"/>
      <c r="B66" s="56"/>
      <c r="C66" s="57"/>
      <c r="D66" s="70" t="s">
        <v>86</v>
      </c>
      <c r="E66" s="29" t="s">
        <v>14</v>
      </c>
      <c r="F66" s="1"/>
      <c r="G66" s="1"/>
      <c r="H66" s="1"/>
      <c r="I66" s="1"/>
      <c r="J66" s="1"/>
      <c r="K66" s="1"/>
      <c r="L66" s="1"/>
      <c r="M66" s="1"/>
      <c r="N66" s="1"/>
      <c r="O66" s="1"/>
      <c r="P66" s="1">
        <v>1</v>
      </c>
      <c r="Q66" s="1"/>
      <c r="R66" s="37">
        <f>IFERROR(IF(COUNT(F66:Q66)&lt;1,0,IF(COUNT(F67:Q67)&gt;=COUNT(F66:Q66),1,(COUNT(F67:Q67)/COUNT(F66:Q66)))),0)</f>
        <v>0</v>
      </c>
      <c r="S66" s="37"/>
      <c r="T66" s="38" t="s">
        <v>31</v>
      </c>
      <c r="U66" s="36" t="s">
        <v>100</v>
      </c>
    </row>
    <row r="67" spans="1:21" s="10" customFormat="1" ht="30.75" customHeight="1" x14ac:dyDescent="0.2">
      <c r="A67" s="93"/>
      <c r="B67" s="56"/>
      <c r="C67" s="57"/>
      <c r="D67" s="70"/>
      <c r="E67" s="30" t="s">
        <v>15</v>
      </c>
      <c r="F67" s="1"/>
      <c r="G67" s="1"/>
      <c r="H67" s="1"/>
      <c r="I67" s="1"/>
      <c r="J67" s="1"/>
      <c r="K67" s="1"/>
      <c r="L67" s="1"/>
      <c r="M67" s="1"/>
      <c r="N67" s="1"/>
      <c r="O67" s="1"/>
      <c r="P67" s="1"/>
      <c r="Q67" s="1"/>
      <c r="R67" s="37"/>
      <c r="S67" s="37"/>
      <c r="T67" s="38"/>
      <c r="U67" s="36"/>
    </row>
    <row r="68" spans="1:21" s="10" customFormat="1" ht="28.5" customHeight="1" x14ac:dyDescent="0.2">
      <c r="A68" s="93"/>
      <c r="B68" s="56"/>
      <c r="C68" s="57"/>
      <c r="D68" s="70" t="s">
        <v>43</v>
      </c>
      <c r="E68" s="29" t="s">
        <v>14</v>
      </c>
      <c r="F68" s="1"/>
      <c r="G68" s="1"/>
      <c r="H68" s="1"/>
      <c r="I68" s="1"/>
      <c r="J68" s="1"/>
      <c r="K68" s="1"/>
      <c r="L68" s="1"/>
      <c r="M68" s="1">
        <v>1</v>
      </c>
      <c r="N68" s="1">
        <v>1</v>
      </c>
      <c r="O68" s="1">
        <v>1</v>
      </c>
      <c r="P68" s="1"/>
      <c r="Q68" s="1">
        <v>1</v>
      </c>
      <c r="R68" s="37">
        <f>IFERROR(IF(COUNT(F68:Q68)&lt;1,0,IF(COUNT(F69:Q69)&gt;=COUNT(F68:Q68),1,(COUNT(F69:Q69)/COUNT(F68:Q68)))),0)</f>
        <v>0</v>
      </c>
      <c r="S68" s="37"/>
      <c r="T68" s="38" t="s">
        <v>31</v>
      </c>
      <c r="U68" s="36" t="s">
        <v>100</v>
      </c>
    </row>
    <row r="69" spans="1:21" s="10" customFormat="1" ht="30.75" customHeight="1" x14ac:dyDescent="0.2">
      <c r="A69" s="93"/>
      <c r="B69" s="56"/>
      <c r="C69" s="57"/>
      <c r="D69" s="70"/>
      <c r="E69" s="30" t="s">
        <v>15</v>
      </c>
      <c r="F69" s="1"/>
      <c r="G69" s="1"/>
      <c r="H69" s="1"/>
      <c r="I69" s="1"/>
      <c r="J69" s="1"/>
      <c r="K69" s="1"/>
      <c r="L69" s="1"/>
      <c r="M69" s="1"/>
      <c r="N69" s="1"/>
      <c r="O69" s="1"/>
      <c r="P69" s="1"/>
      <c r="Q69" s="1"/>
      <c r="R69" s="37"/>
      <c r="S69" s="37"/>
      <c r="T69" s="38"/>
      <c r="U69" s="36"/>
    </row>
    <row r="70" spans="1:21" s="10" customFormat="1" ht="30.75" customHeight="1" x14ac:dyDescent="0.2">
      <c r="A70" s="93"/>
      <c r="B70" s="56"/>
      <c r="C70" s="57"/>
      <c r="D70" s="70" t="s">
        <v>42</v>
      </c>
      <c r="E70" s="29" t="s">
        <v>14</v>
      </c>
      <c r="F70" s="1"/>
      <c r="G70" s="1"/>
      <c r="H70" s="1"/>
      <c r="I70" s="1"/>
      <c r="J70" s="1"/>
      <c r="K70" s="1"/>
      <c r="L70" s="1"/>
      <c r="M70" s="1"/>
      <c r="N70" s="1">
        <v>1</v>
      </c>
      <c r="O70" s="1">
        <v>1</v>
      </c>
      <c r="P70" s="1">
        <v>1</v>
      </c>
      <c r="Q70" s="1"/>
      <c r="R70" s="37">
        <f>IFERROR(IF(COUNT(F70:Q70)&lt;1,0,IF(COUNT(F71:Q71)&gt;=COUNT(F70:Q70),1,(COUNT(F71:Q71)/COUNT(F70:Q70)))),0)</f>
        <v>0</v>
      </c>
      <c r="S70" s="37"/>
      <c r="T70" s="38" t="s">
        <v>89</v>
      </c>
      <c r="U70" s="36" t="s">
        <v>100</v>
      </c>
    </row>
    <row r="71" spans="1:21" s="10" customFormat="1" ht="30.75" customHeight="1" x14ac:dyDescent="0.2">
      <c r="A71" s="93"/>
      <c r="B71" s="56"/>
      <c r="C71" s="57"/>
      <c r="D71" s="70"/>
      <c r="E71" s="30" t="s">
        <v>15</v>
      </c>
      <c r="F71" s="1"/>
      <c r="G71" s="1"/>
      <c r="H71" s="1"/>
      <c r="I71" s="1"/>
      <c r="J71" s="1"/>
      <c r="K71" s="1"/>
      <c r="L71" s="1"/>
      <c r="M71" s="1"/>
      <c r="N71" s="1"/>
      <c r="O71" s="1"/>
      <c r="P71" s="1"/>
      <c r="Q71" s="1"/>
      <c r="R71" s="37"/>
      <c r="S71" s="37"/>
      <c r="T71" s="38"/>
      <c r="U71" s="36"/>
    </row>
    <row r="72" spans="1:21" s="10" customFormat="1" ht="42" customHeight="1" x14ac:dyDescent="0.2">
      <c r="A72" s="93"/>
      <c r="B72" s="177" t="s">
        <v>115</v>
      </c>
      <c r="C72" s="178"/>
      <c r="D72" s="71" t="s">
        <v>87</v>
      </c>
      <c r="E72" s="29" t="s">
        <v>14</v>
      </c>
      <c r="F72" s="1"/>
      <c r="G72" s="1"/>
      <c r="H72" s="1"/>
      <c r="I72" s="1"/>
      <c r="J72" s="1"/>
      <c r="K72" s="1"/>
      <c r="L72" s="1">
        <v>1</v>
      </c>
      <c r="M72" s="1">
        <v>1</v>
      </c>
      <c r="N72" s="1"/>
      <c r="O72" s="1"/>
      <c r="P72" s="1">
        <v>1</v>
      </c>
      <c r="Q72" s="1"/>
      <c r="R72" s="37">
        <f>IFERROR(IF(COUNT(F72:Q72)&lt;1,0,IF(COUNT(F73:Q73)&gt;=COUNT(F72:Q72),1,(COUNT(F73:Q73)/COUNT(F72:Q72)))),0)</f>
        <v>0</v>
      </c>
      <c r="S72" s="37"/>
      <c r="T72" s="38" t="s">
        <v>31</v>
      </c>
      <c r="U72" s="36" t="s">
        <v>101</v>
      </c>
    </row>
    <row r="73" spans="1:21" s="10" customFormat="1" ht="39.75" customHeight="1" x14ac:dyDescent="0.2">
      <c r="A73" s="93"/>
      <c r="B73" s="177"/>
      <c r="C73" s="178"/>
      <c r="D73" s="71"/>
      <c r="E73" s="30" t="s">
        <v>15</v>
      </c>
      <c r="F73" s="1"/>
      <c r="G73" s="1"/>
      <c r="H73" s="1"/>
      <c r="I73" s="1"/>
      <c r="J73" s="1"/>
      <c r="K73" s="1"/>
      <c r="L73" s="1"/>
      <c r="M73" s="1"/>
      <c r="N73" s="1"/>
      <c r="O73" s="1"/>
      <c r="P73" s="1"/>
      <c r="Q73" s="1"/>
      <c r="R73" s="37"/>
      <c r="S73" s="37"/>
      <c r="T73" s="38"/>
      <c r="U73" s="36"/>
    </row>
    <row r="74" spans="1:21" s="10" customFormat="1" ht="30.75" customHeight="1" x14ac:dyDescent="0.2">
      <c r="A74" s="93"/>
      <c r="B74" s="56" t="s">
        <v>116</v>
      </c>
      <c r="C74" s="57"/>
      <c r="D74" s="55" t="s">
        <v>88</v>
      </c>
      <c r="E74" s="29" t="s">
        <v>14</v>
      </c>
      <c r="F74" s="1"/>
      <c r="G74" s="1"/>
      <c r="H74" s="1"/>
      <c r="I74" s="1"/>
      <c r="J74" s="1"/>
      <c r="K74" s="1"/>
      <c r="L74" s="1">
        <v>1</v>
      </c>
      <c r="M74" s="1">
        <v>1</v>
      </c>
      <c r="N74" s="1">
        <v>1</v>
      </c>
      <c r="O74" s="1">
        <v>1</v>
      </c>
      <c r="P74" s="1">
        <v>1</v>
      </c>
      <c r="Q74" s="1">
        <v>1</v>
      </c>
      <c r="R74" s="37">
        <f>IFERROR(IF(COUNT(F74:Q74)&lt;1,0,IF(COUNT(F75:Q75)&gt;=COUNT(F74:Q74),1,(COUNT(F75:Q75)/COUNT(F74:Q74)))),0)</f>
        <v>0</v>
      </c>
      <c r="S74" s="37"/>
      <c r="T74" s="38" t="s">
        <v>37</v>
      </c>
      <c r="U74" s="36" t="s">
        <v>90</v>
      </c>
    </row>
    <row r="75" spans="1:21" s="10" customFormat="1" ht="30.75" customHeight="1" x14ac:dyDescent="0.2">
      <c r="A75" s="93"/>
      <c r="B75" s="56"/>
      <c r="C75" s="57"/>
      <c r="D75" s="55"/>
      <c r="E75" s="30" t="s">
        <v>15</v>
      </c>
      <c r="F75" s="1"/>
      <c r="G75" s="1"/>
      <c r="H75" s="1"/>
      <c r="I75" s="1"/>
      <c r="J75" s="1"/>
      <c r="K75" s="1"/>
      <c r="L75" s="1"/>
      <c r="M75" s="1"/>
      <c r="N75" s="1"/>
      <c r="O75" s="1"/>
      <c r="P75" s="1"/>
      <c r="Q75" s="1"/>
      <c r="R75" s="37"/>
      <c r="S75" s="37"/>
      <c r="T75" s="38"/>
      <c r="U75" s="36"/>
    </row>
    <row r="76" spans="1:21" s="10" customFormat="1" ht="31.5" customHeight="1" x14ac:dyDescent="0.2">
      <c r="A76" s="93"/>
      <c r="B76" s="56"/>
      <c r="C76" s="57"/>
      <c r="D76" s="55" t="s">
        <v>91</v>
      </c>
      <c r="E76" s="29" t="s">
        <v>14</v>
      </c>
      <c r="F76" s="1"/>
      <c r="G76" s="1"/>
      <c r="H76" s="1"/>
      <c r="I76" s="1"/>
      <c r="J76" s="1"/>
      <c r="K76" s="1"/>
      <c r="L76" s="1">
        <v>1</v>
      </c>
      <c r="M76" s="1">
        <v>1</v>
      </c>
      <c r="N76" s="1">
        <v>1</v>
      </c>
      <c r="O76" s="1">
        <v>1</v>
      </c>
      <c r="P76" s="1"/>
      <c r="Q76" s="1"/>
      <c r="R76" s="37">
        <f>IFERROR(IF(COUNT(F76:Q76)&lt;1,0,IF(COUNT(F77:Q77)&gt;=COUNT(F76:Q76),1,(COUNT(F77:Q77)/COUNT(F76:Q76)))),0)</f>
        <v>0</v>
      </c>
      <c r="S76" s="37"/>
      <c r="T76" s="38" t="s">
        <v>37</v>
      </c>
      <c r="U76" s="36" t="s">
        <v>90</v>
      </c>
    </row>
    <row r="77" spans="1:21" s="10" customFormat="1" ht="33" customHeight="1" x14ac:dyDescent="0.2">
      <c r="A77" s="93"/>
      <c r="B77" s="56"/>
      <c r="C77" s="57"/>
      <c r="D77" s="55"/>
      <c r="E77" s="30" t="s">
        <v>15</v>
      </c>
      <c r="F77" s="1"/>
      <c r="G77" s="1"/>
      <c r="H77" s="1"/>
      <c r="I77" s="1"/>
      <c r="J77" s="1"/>
      <c r="K77" s="1"/>
      <c r="L77" s="1"/>
      <c r="M77" s="1"/>
      <c r="N77" s="1"/>
      <c r="O77" s="1"/>
      <c r="P77" s="1"/>
      <c r="Q77" s="1"/>
      <c r="R77" s="37"/>
      <c r="S77" s="37"/>
      <c r="T77" s="38"/>
      <c r="U77" s="36"/>
    </row>
    <row r="78" spans="1:21" s="10" customFormat="1" ht="28.5" customHeight="1" x14ac:dyDescent="0.2">
      <c r="A78" s="93"/>
      <c r="B78" s="56"/>
      <c r="C78" s="57"/>
      <c r="D78" s="55" t="s">
        <v>92</v>
      </c>
      <c r="E78" s="29" t="s">
        <v>14</v>
      </c>
      <c r="F78" s="1"/>
      <c r="G78" s="1"/>
      <c r="H78" s="1"/>
      <c r="I78" s="1"/>
      <c r="J78" s="1"/>
      <c r="K78" s="1"/>
      <c r="L78" s="1">
        <v>1</v>
      </c>
      <c r="M78" s="1"/>
      <c r="N78" s="1">
        <v>1</v>
      </c>
      <c r="O78" s="1"/>
      <c r="P78" s="1"/>
      <c r="Q78" s="1"/>
      <c r="R78" s="37">
        <f>IFERROR(IF(COUNT(F78:Q78)&lt;1,0,IF(COUNT(F79:Q79)&gt;=COUNT(F78:Q78),1,(COUNT(F79:Q79)/COUNT(F78:Q78)))),0)</f>
        <v>0</v>
      </c>
      <c r="S78" s="37"/>
      <c r="T78" s="38" t="s">
        <v>89</v>
      </c>
      <c r="U78" s="36" t="s">
        <v>102</v>
      </c>
    </row>
    <row r="79" spans="1:21" s="10" customFormat="1" ht="30.75" customHeight="1" x14ac:dyDescent="0.2">
      <c r="A79" s="93"/>
      <c r="B79" s="56"/>
      <c r="C79" s="57"/>
      <c r="D79" s="55"/>
      <c r="E79" s="30" t="s">
        <v>15</v>
      </c>
      <c r="F79" s="1"/>
      <c r="G79" s="1"/>
      <c r="H79" s="1"/>
      <c r="I79" s="1"/>
      <c r="J79" s="1"/>
      <c r="K79" s="1"/>
      <c r="L79" s="1"/>
      <c r="M79" s="1"/>
      <c r="N79" s="1"/>
      <c r="O79" s="1"/>
      <c r="P79" s="1"/>
      <c r="Q79" s="1"/>
      <c r="R79" s="37"/>
      <c r="S79" s="37"/>
      <c r="T79" s="38"/>
      <c r="U79" s="36"/>
    </row>
    <row r="80" spans="1:21" s="10" customFormat="1" ht="33" customHeight="1" x14ac:dyDescent="0.2">
      <c r="A80" s="93"/>
      <c r="B80" s="56"/>
      <c r="C80" s="57"/>
      <c r="D80" s="55" t="s">
        <v>64</v>
      </c>
      <c r="E80" s="29" t="s">
        <v>14</v>
      </c>
      <c r="F80" s="1"/>
      <c r="G80" s="1"/>
      <c r="H80" s="1"/>
      <c r="I80" s="1"/>
      <c r="J80" s="1"/>
      <c r="K80" s="1"/>
      <c r="L80" s="1">
        <v>1</v>
      </c>
      <c r="M80" s="1">
        <v>1</v>
      </c>
      <c r="N80" s="1">
        <v>1</v>
      </c>
      <c r="O80" s="1"/>
      <c r="P80" s="1"/>
      <c r="Q80" s="1"/>
      <c r="R80" s="37">
        <f>IFERROR(IF(COUNT(F80:Q80)&lt;1,0,IF(COUNT(F81:Q81)&gt;=COUNT(F80:Q80),1,(COUNT(F81:Q81)/COUNT(F80:Q80)))),0)</f>
        <v>0</v>
      </c>
      <c r="S80" s="37"/>
      <c r="T80" s="38" t="s">
        <v>37</v>
      </c>
      <c r="U80" s="36" t="s">
        <v>113</v>
      </c>
    </row>
    <row r="81" spans="1:21" s="10" customFormat="1" ht="39" customHeight="1" x14ac:dyDescent="0.2">
      <c r="A81" s="93"/>
      <c r="B81" s="56"/>
      <c r="C81" s="57"/>
      <c r="D81" s="55"/>
      <c r="E81" s="30" t="s">
        <v>15</v>
      </c>
      <c r="F81" s="1"/>
      <c r="G81" s="1"/>
      <c r="H81" s="1"/>
      <c r="I81" s="1"/>
      <c r="J81" s="1"/>
      <c r="K81" s="1"/>
      <c r="L81" s="1"/>
      <c r="M81" s="1"/>
      <c r="N81" s="1"/>
      <c r="O81" s="1"/>
      <c r="P81" s="1"/>
      <c r="Q81" s="1"/>
      <c r="R81" s="37"/>
      <c r="S81" s="37"/>
      <c r="T81" s="38"/>
      <c r="U81" s="36"/>
    </row>
    <row r="82" spans="1:21" s="10" customFormat="1" ht="36" customHeight="1" x14ac:dyDescent="0.2">
      <c r="A82" s="93"/>
      <c r="B82" s="177" t="s">
        <v>34</v>
      </c>
      <c r="C82" s="178"/>
      <c r="D82" s="71" t="s">
        <v>65</v>
      </c>
      <c r="E82" s="29" t="s">
        <v>14</v>
      </c>
      <c r="F82" s="1"/>
      <c r="G82" s="1"/>
      <c r="H82" s="1"/>
      <c r="I82" s="1"/>
      <c r="J82" s="1"/>
      <c r="K82" s="1"/>
      <c r="L82" s="1"/>
      <c r="M82" s="1"/>
      <c r="N82" s="1"/>
      <c r="O82" s="1"/>
      <c r="P82" s="1"/>
      <c r="Q82" s="1">
        <v>1</v>
      </c>
      <c r="R82" s="37">
        <f>IFERROR(IF(COUNT(F82:Q82)&lt;1,0,IF(COUNT(F83:Q83)&gt;=COUNT(F82:Q82),1,(COUNT(F83:Q83)/COUNT(F82:Q82)))),0)</f>
        <v>0</v>
      </c>
      <c r="S82" s="37"/>
      <c r="T82" s="38" t="s">
        <v>35</v>
      </c>
      <c r="U82" s="36" t="s">
        <v>103</v>
      </c>
    </row>
    <row r="83" spans="1:21" s="10" customFormat="1" ht="36" customHeight="1" x14ac:dyDescent="0.2">
      <c r="A83" s="93"/>
      <c r="B83" s="177"/>
      <c r="C83" s="178"/>
      <c r="D83" s="71"/>
      <c r="E83" s="30" t="s">
        <v>15</v>
      </c>
      <c r="F83" s="1"/>
      <c r="G83" s="1"/>
      <c r="H83" s="1"/>
      <c r="I83" s="1"/>
      <c r="J83" s="1"/>
      <c r="K83" s="1"/>
      <c r="L83" s="1"/>
      <c r="M83" s="1"/>
      <c r="N83" s="1"/>
      <c r="O83" s="1"/>
      <c r="P83" s="1"/>
      <c r="Q83" s="1"/>
      <c r="R83" s="37"/>
      <c r="S83" s="37"/>
      <c r="T83" s="38"/>
      <c r="U83" s="36"/>
    </row>
    <row r="84" spans="1:21" s="10" customFormat="1" ht="33" customHeight="1" x14ac:dyDescent="0.2">
      <c r="A84" s="93"/>
      <c r="B84" s="56" t="s">
        <v>117</v>
      </c>
      <c r="C84" s="57"/>
      <c r="D84" s="55" t="s">
        <v>93</v>
      </c>
      <c r="E84" s="29" t="s">
        <v>14</v>
      </c>
      <c r="F84" s="1"/>
      <c r="G84" s="1"/>
      <c r="H84" s="31"/>
      <c r="I84" s="1"/>
      <c r="J84" s="1"/>
      <c r="K84" s="1"/>
      <c r="L84" s="1"/>
      <c r="M84" s="1"/>
      <c r="N84" s="1"/>
      <c r="O84" s="1">
        <v>1</v>
      </c>
      <c r="P84" s="1">
        <v>1</v>
      </c>
      <c r="Q84" s="1"/>
      <c r="R84" s="37">
        <f>IFERROR(IF(COUNT(F84:Q84)&lt;1,0,IF(COUNT(F85:Q85)&gt;=COUNT(F84:Q84),1,(COUNT(F85:Q85)/COUNT(F84:Q84)))),0)</f>
        <v>0</v>
      </c>
      <c r="S84" s="37"/>
      <c r="T84" s="38" t="s">
        <v>96</v>
      </c>
      <c r="U84" s="36" t="s">
        <v>114</v>
      </c>
    </row>
    <row r="85" spans="1:21" s="10" customFormat="1" ht="35.25" customHeight="1" x14ac:dyDescent="0.2">
      <c r="A85" s="93"/>
      <c r="B85" s="56"/>
      <c r="C85" s="57"/>
      <c r="D85" s="55"/>
      <c r="E85" s="30" t="s">
        <v>15</v>
      </c>
      <c r="F85" s="1"/>
      <c r="G85" s="1"/>
      <c r="H85" s="1"/>
      <c r="I85" s="1"/>
      <c r="J85" s="1"/>
      <c r="K85" s="1"/>
      <c r="L85" s="1"/>
      <c r="M85" s="1"/>
      <c r="N85" s="1"/>
      <c r="O85" s="1"/>
      <c r="P85" s="1"/>
      <c r="Q85" s="35"/>
      <c r="R85" s="37"/>
      <c r="S85" s="37"/>
      <c r="T85" s="38"/>
      <c r="U85" s="36"/>
    </row>
    <row r="86" spans="1:21" s="10" customFormat="1" ht="28.5" customHeight="1" x14ac:dyDescent="0.2">
      <c r="A86" s="93"/>
      <c r="B86" s="56"/>
      <c r="C86" s="57"/>
      <c r="D86" s="55" t="s">
        <v>66</v>
      </c>
      <c r="E86" s="29" t="s">
        <v>14</v>
      </c>
      <c r="F86" s="1"/>
      <c r="G86" s="1"/>
      <c r="H86" s="1"/>
      <c r="I86" s="1"/>
      <c r="J86" s="1"/>
      <c r="K86" s="1"/>
      <c r="L86" s="1"/>
      <c r="M86" s="1"/>
      <c r="N86" s="1"/>
      <c r="O86" s="1"/>
      <c r="P86" s="1"/>
      <c r="Q86" s="1">
        <v>1</v>
      </c>
      <c r="R86" s="37">
        <f>IFERROR(IF(COUNT(F86:Q86)&lt;1,0,IF(COUNT(F87:Q87)&gt;=COUNT(F86:Q86),1,(COUNT(F87:Q87)/COUNT(F86:Q86)))),0)</f>
        <v>0</v>
      </c>
      <c r="S86" s="37"/>
      <c r="T86" s="38" t="s">
        <v>96</v>
      </c>
      <c r="U86" s="36" t="s">
        <v>114</v>
      </c>
    </row>
    <row r="87" spans="1:21" s="10" customFormat="1" ht="30.75" customHeight="1" x14ac:dyDescent="0.2">
      <c r="A87" s="93"/>
      <c r="B87" s="56"/>
      <c r="C87" s="57"/>
      <c r="D87" s="55"/>
      <c r="E87" s="30" t="s">
        <v>15</v>
      </c>
      <c r="F87" s="1"/>
      <c r="G87" s="1"/>
      <c r="H87" s="1"/>
      <c r="I87" s="1"/>
      <c r="J87" s="1"/>
      <c r="K87" s="1"/>
      <c r="L87" s="1"/>
      <c r="M87" s="1"/>
      <c r="N87" s="1"/>
      <c r="O87" s="1"/>
      <c r="P87" s="1"/>
      <c r="Q87" s="1"/>
      <c r="R87" s="37"/>
      <c r="S87" s="37"/>
      <c r="T87" s="38"/>
      <c r="U87" s="36"/>
    </row>
    <row r="88" spans="1:21" s="10" customFormat="1" ht="28.5" customHeight="1" x14ac:dyDescent="0.2">
      <c r="A88" s="93"/>
      <c r="B88" s="56"/>
      <c r="C88" s="57"/>
      <c r="D88" s="55" t="s">
        <v>67</v>
      </c>
      <c r="E88" s="29" t="s">
        <v>14</v>
      </c>
      <c r="F88" s="1"/>
      <c r="G88" s="1"/>
      <c r="H88" s="1"/>
      <c r="I88" s="1"/>
      <c r="J88" s="1"/>
      <c r="K88" s="1"/>
      <c r="L88" s="1"/>
      <c r="M88" s="1"/>
      <c r="N88" s="1"/>
      <c r="O88" s="1"/>
      <c r="P88" s="1"/>
      <c r="Q88" s="1">
        <v>1</v>
      </c>
      <c r="R88" s="37">
        <f>IFERROR(IF(COUNT(F88:Q88)&lt;1,0,IF(COUNT(F89:Q89)&gt;=COUNT(F88:Q88),1,(COUNT(F89:Q89)/COUNT(F88:Q88)))),0)</f>
        <v>0</v>
      </c>
      <c r="S88" s="37"/>
      <c r="T88" s="38" t="s">
        <v>96</v>
      </c>
      <c r="U88" s="36" t="s">
        <v>114</v>
      </c>
    </row>
    <row r="89" spans="1:21" s="10" customFormat="1" ht="30.75" customHeight="1" x14ac:dyDescent="0.2">
      <c r="A89" s="94"/>
      <c r="B89" s="56"/>
      <c r="C89" s="57"/>
      <c r="D89" s="55"/>
      <c r="E89" s="30" t="s">
        <v>15</v>
      </c>
      <c r="F89" s="1"/>
      <c r="G89" s="1"/>
      <c r="H89" s="1"/>
      <c r="I89" s="1"/>
      <c r="J89" s="1"/>
      <c r="K89" s="1"/>
      <c r="L89" s="1"/>
      <c r="M89" s="1"/>
      <c r="N89" s="1"/>
      <c r="O89" s="1"/>
      <c r="P89" s="1"/>
      <c r="Q89" s="1"/>
      <c r="R89" s="37"/>
      <c r="S89" s="37"/>
      <c r="T89" s="38"/>
      <c r="U89" s="36"/>
    </row>
    <row r="90" spans="1:21" s="10" customFormat="1" ht="30.75" customHeight="1" x14ac:dyDescent="0.2">
      <c r="A90" s="19"/>
      <c r="B90" s="177" t="s">
        <v>120</v>
      </c>
      <c r="C90" s="178"/>
      <c r="D90" s="71" t="s">
        <v>94</v>
      </c>
      <c r="E90" s="29" t="s">
        <v>14</v>
      </c>
      <c r="F90" s="1"/>
      <c r="G90" s="1"/>
      <c r="H90" s="1"/>
      <c r="I90" s="1"/>
      <c r="J90" s="1"/>
      <c r="K90" s="1">
        <v>1</v>
      </c>
      <c r="L90" s="1"/>
      <c r="M90" s="1"/>
      <c r="N90" s="1">
        <v>1</v>
      </c>
      <c r="O90" s="1"/>
      <c r="P90" s="1"/>
      <c r="Q90" s="1">
        <v>1</v>
      </c>
      <c r="R90" s="37">
        <f>IFERROR(IF(COUNT(F90:Q90)&lt;1,0,IF(COUNT(F91:Q91)&gt;=COUNT(F90:Q90),1,(COUNT(F91:Q91)/COUNT(F90:Q90)))),0)</f>
        <v>0</v>
      </c>
      <c r="S90" s="37"/>
      <c r="T90" s="38" t="s">
        <v>37</v>
      </c>
      <c r="U90" s="36" t="s">
        <v>95</v>
      </c>
    </row>
    <row r="91" spans="1:21" s="10" customFormat="1" ht="30.75" customHeight="1" thickBot="1" x14ac:dyDescent="0.25">
      <c r="A91" s="7"/>
      <c r="B91" s="179"/>
      <c r="C91" s="180"/>
      <c r="D91" s="75"/>
      <c r="E91" s="32" t="s">
        <v>15</v>
      </c>
      <c r="F91" s="33"/>
      <c r="G91" s="33"/>
      <c r="H91" s="33"/>
      <c r="I91" s="33"/>
      <c r="J91" s="33"/>
      <c r="K91" s="33"/>
      <c r="L91" s="33"/>
      <c r="M91" s="33"/>
      <c r="N91" s="33"/>
      <c r="O91" s="33"/>
      <c r="P91" s="33"/>
      <c r="Q91" s="33"/>
      <c r="R91" s="39"/>
      <c r="S91" s="39"/>
      <c r="T91" s="72"/>
      <c r="U91" s="73"/>
    </row>
    <row r="92" spans="1:21" s="10" customFormat="1" ht="24" customHeight="1" thickBot="1" x14ac:dyDescent="0.25">
      <c r="A92" s="79" t="s">
        <v>39</v>
      </c>
      <c r="B92" s="90"/>
      <c r="C92" s="90"/>
      <c r="D92" s="90"/>
      <c r="E92" s="91"/>
      <c r="F92" s="26">
        <f t="shared" ref="F92:Q92" si="0">SUMIF($E$10:$E$89,"P*",F10:F89)</f>
        <v>0</v>
      </c>
      <c r="G92" s="27">
        <f t="shared" si="0"/>
        <v>0</v>
      </c>
      <c r="H92" s="27">
        <f t="shared" si="0"/>
        <v>0</v>
      </c>
      <c r="I92" s="27">
        <f t="shared" si="0"/>
        <v>0</v>
      </c>
      <c r="J92" s="27">
        <f t="shared" si="0"/>
        <v>0</v>
      </c>
      <c r="K92" s="27">
        <f t="shared" si="0"/>
        <v>9</v>
      </c>
      <c r="L92" s="27">
        <f t="shared" si="0"/>
        <v>12</v>
      </c>
      <c r="M92" s="27">
        <f t="shared" si="0"/>
        <v>18</v>
      </c>
      <c r="N92" s="27">
        <f t="shared" si="0"/>
        <v>17</v>
      </c>
      <c r="O92" s="27">
        <f t="shared" si="0"/>
        <v>20</v>
      </c>
      <c r="P92" s="27">
        <f t="shared" si="0"/>
        <v>12</v>
      </c>
      <c r="Q92" s="28">
        <f t="shared" si="0"/>
        <v>12</v>
      </c>
      <c r="R92" s="86">
        <f>SUM(F92:Q92)</f>
        <v>100</v>
      </c>
      <c r="S92" s="87"/>
      <c r="T92" s="82"/>
      <c r="U92" s="83"/>
    </row>
    <row r="93" spans="1:21" s="10" customFormat="1" ht="24" customHeight="1" thickBot="1" x14ac:dyDescent="0.25">
      <c r="A93" s="79" t="s">
        <v>40</v>
      </c>
      <c r="B93" s="80"/>
      <c r="C93" s="80"/>
      <c r="D93" s="80"/>
      <c r="E93" s="81"/>
      <c r="F93" s="4">
        <f t="shared" ref="F93:Q93" si="1">SUMIF($E$10:$E$89,"E*",F10:F89)</f>
        <v>0</v>
      </c>
      <c r="G93" s="5">
        <f t="shared" si="1"/>
        <v>0</v>
      </c>
      <c r="H93" s="5">
        <f t="shared" si="1"/>
        <v>0</v>
      </c>
      <c r="I93" s="5">
        <f t="shared" si="1"/>
        <v>0</v>
      </c>
      <c r="J93" s="5">
        <f t="shared" si="1"/>
        <v>0</v>
      </c>
      <c r="K93" s="5">
        <f t="shared" si="1"/>
        <v>0</v>
      </c>
      <c r="L93" s="5">
        <f t="shared" si="1"/>
        <v>0</v>
      </c>
      <c r="M93" s="5">
        <f t="shared" si="1"/>
        <v>0</v>
      </c>
      <c r="N93" s="5">
        <f t="shared" si="1"/>
        <v>0</v>
      </c>
      <c r="O93" s="5">
        <f t="shared" si="1"/>
        <v>0</v>
      </c>
      <c r="P93" s="5">
        <f t="shared" si="1"/>
        <v>0</v>
      </c>
      <c r="Q93" s="6">
        <f t="shared" si="1"/>
        <v>0</v>
      </c>
      <c r="R93" s="88">
        <f>SUM(F93:Q93)</f>
        <v>0</v>
      </c>
      <c r="S93" s="89"/>
      <c r="T93" s="84"/>
      <c r="U93" s="85"/>
    </row>
    <row r="94" spans="1:21" s="10" customFormat="1" ht="20.25" customHeight="1" thickBot="1" x14ac:dyDescent="0.25">
      <c r="A94" s="135"/>
      <c r="B94" s="136"/>
      <c r="C94" s="136"/>
      <c r="D94" s="136"/>
      <c r="E94" s="136"/>
      <c r="F94" s="136"/>
      <c r="G94" s="136"/>
      <c r="H94" s="136"/>
      <c r="I94" s="136"/>
      <c r="J94" s="136"/>
      <c r="K94" s="136"/>
      <c r="L94" s="136"/>
      <c r="M94" s="136"/>
      <c r="N94" s="136"/>
      <c r="O94" s="136"/>
      <c r="P94" s="136"/>
      <c r="Q94" s="136"/>
      <c r="R94" s="136"/>
      <c r="S94" s="136"/>
      <c r="T94" s="136"/>
      <c r="U94" s="137"/>
    </row>
    <row r="95" spans="1:21" ht="19.5" customHeight="1" thickBot="1" x14ac:dyDescent="0.25">
      <c r="A95" s="163" t="s">
        <v>122</v>
      </c>
      <c r="B95" s="164"/>
      <c r="C95" s="164"/>
      <c r="D95" s="164"/>
      <c r="E95" s="164"/>
      <c r="F95" s="164"/>
      <c r="G95" s="164"/>
      <c r="H95" s="164"/>
      <c r="I95" s="164"/>
      <c r="J95" s="164"/>
      <c r="K95" s="164"/>
      <c r="L95" s="164"/>
      <c r="M95" s="164"/>
      <c r="N95" s="164"/>
      <c r="O95" s="164"/>
      <c r="P95" s="164"/>
      <c r="Q95" s="164"/>
      <c r="R95" s="164"/>
      <c r="S95" s="165"/>
      <c r="T95" s="153" t="s">
        <v>26</v>
      </c>
      <c r="U95" s="154"/>
    </row>
    <row r="96" spans="1:21" ht="43.5" customHeight="1" thickBot="1" x14ac:dyDescent="0.25">
      <c r="A96" s="158" t="s">
        <v>123</v>
      </c>
      <c r="B96" s="159"/>
      <c r="C96" s="160"/>
      <c r="D96" s="78" t="s">
        <v>16</v>
      </c>
      <c r="E96" s="78"/>
      <c r="F96" s="14" t="s">
        <v>0</v>
      </c>
      <c r="G96" s="14" t="s">
        <v>1</v>
      </c>
      <c r="H96" s="14" t="s">
        <v>2</v>
      </c>
      <c r="I96" s="14" t="s">
        <v>3</v>
      </c>
      <c r="J96" s="14" t="s">
        <v>4</v>
      </c>
      <c r="K96" s="14" t="s">
        <v>5</v>
      </c>
      <c r="L96" s="14" t="s">
        <v>6</v>
      </c>
      <c r="M96" s="14" t="s">
        <v>7</v>
      </c>
      <c r="N96" s="14" t="s">
        <v>8</v>
      </c>
      <c r="O96" s="14" t="s">
        <v>9</v>
      </c>
      <c r="P96" s="14" t="s">
        <v>10</v>
      </c>
      <c r="Q96" s="15" t="s">
        <v>11</v>
      </c>
      <c r="R96" s="161" t="s">
        <v>12</v>
      </c>
      <c r="S96" s="162"/>
      <c r="T96" s="121"/>
      <c r="U96" s="122"/>
    </row>
    <row r="97" spans="1:21" ht="33" customHeight="1" thickBot="1" x14ac:dyDescent="0.25">
      <c r="A97" s="142" t="s">
        <v>17</v>
      </c>
      <c r="B97" s="95" t="s">
        <v>98</v>
      </c>
      <c r="C97" s="96"/>
      <c r="D97" s="149" t="s">
        <v>21</v>
      </c>
      <c r="E97" s="150"/>
      <c r="F97" s="2">
        <f t="shared" ref="F97:Q97" si="2">F92</f>
        <v>0</v>
      </c>
      <c r="G97" s="2">
        <f t="shared" si="2"/>
        <v>0</v>
      </c>
      <c r="H97" s="2">
        <f t="shared" si="2"/>
        <v>0</v>
      </c>
      <c r="I97" s="2">
        <f t="shared" si="2"/>
        <v>0</v>
      </c>
      <c r="J97" s="2">
        <f t="shared" si="2"/>
        <v>0</v>
      </c>
      <c r="K97" s="2">
        <f t="shared" si="2"/>
        <v>9</v>
      </c>
      <c r="L97" s="2">
        <f t="shared" si="2"/>
        <v>12</v>
      </c>
      <c r="M97" s="2">
        <f t="shared" si="2"/>
        <v>18</v>
      </c>
      <c r="N97" s="2">
        <f t="shared" si="2"/>
        <v>17</v>
      </c>
      <c r="O97" s="2">
        <f t="shared" si="2"/>
        <v>20</v>
      </c>
      <c r="P97" s="2">
        <f t="shared" si="2"/>
        <v>12</v>
      </c>
      <c r="Q97" s="3">
        <f t="shared" si="2"/>
        <v>12</v>
      </c>
      <c r="R97" s="151">
        <f>SUM(F97:Q97)</f>
        <v>100</v>
      </c>
      <c r="S97" s="152"/>
      <c r="T97" s="123"/>
      <c r="U97" s="124"/>
    </row>
    <row r="98" spans="1:21" ht="27.6" customHeight="1" thickBot="1" x14ac:dyDescent="0.25">
      <c r="A98" s="143"/>
      <c r="B98" s="97"/>
      <c r="C98" s="98"/>
      <c r="D98" s="149" t="s">
        <v>18</v>
      </c>
      <c r="E98" s="150"/>
      <c r="F98" s="2">
        <f t="shared" ref="F98:Q98" si="3">F93</f>
        <v>0</v>
      </c>
      <c r="G98" s="2">
        <f t="shared" si="3"/>
        <v>0</v>
      </c>
      <c r="H98" s="2">
        <f t="shared" si="3"/>
        <v>0</v>
      </c>
      <c r="I98" s="2">
        <f t="shared" si="3"/>
        <v>0</v>
      </c>
      <c r="J98" s="2">
        <f t="shared" si="3"/>
        <v>0</v>
      </c>
      <c r="K98" s="2">
        <f t="shared" si="3"/>
        <v>0</v>
      </c>
      <c r="L98" s="2">
        <f t="shared" si="3"/>
        <v>0</v>
      </c>
      <c r="M98" s="2">
        <f t="shared" si="3"/>
        <v>0</v>
      </c>
      <c r="N98" s="2">
        <f t="shared" si="3"/>
        <v>0</v>
      </c>
      <c r="O98" s="2">
        <f t="shared" si="3"/>
        <v>0</v>
      </c>
      <c r="P98" s="2">
        <f t="shared" si="3"/>
        <v>0</v>
      </c>
      <c r="Q98" s="3">
        <f t="shared" si="3"/>
        <v>0</v>
      </c>
      <c r="R98" s="151">
        <f>SUM(F98:Q98)</f>
        <v>0</v>
      </c>
      <c r="S98" s="152"/>
      <c r="T98" s="123"/>
      <c r="U98" s="124"/>
    </row>
    <row r="99" spans="1:21" ht="23.25" customHeight="1" thickBot="1" x14ac:dyDescent="0.25">
      <c r="A99" s="143"/>
      <c r="B99" s="97"/>
      <c r="C99" s="98"/>
      <c r="D99" s="138" t="s">
        <v>19</v>
      </c>
      <c r="E99" s="139"/>
      <c r="F99" s="16" t="str">
        <f>IFERROR(IF(F97&lt;1,"",IF((F98/F97)&gt;1,1,(F98/F97))),0)</f>
        <v/>
      </c>
      <c r="G99" s="16" t="str">
        <f t="shared" ref="G99:Q99" si="4">IFERROR(IF(G97&lt;1,"",IF((G98/G97)&gt;1,1,(G98/G97))),0)</f>
        <v/>
      </c>
      <c r="H99" s="16" t="str">
        <f t="shared" si="4"/>
        <v/>
      </c>
      <c r="I99" s="16" t="str">
        <f t="shared" si="4"/>
        <v/>
      </c>
      <c r="J99" s="16" t="str">
        <f t="shared" si="4"/>
        <v/>
      </c>
      <c r="K99" s="16">
        <f t="shared" si="4"/>
        <v>0</v>
      </c>
      <c r="L99" s="16">
        <f t="shared" si="4"/>
        <v>0</v>
      </c>
      <c r="M99" s="16">
        <f t="shared" si="4"/>
        <v>0</v>
      </c>
      <c r="N99" s="16">
        <f t="shared" si="4"/>
        <v>0</v>
      </c>
      <c r="O99" s="16">
        <f t="shared" si="4"/>
        <v>0</v>
      </c>
      <c r="P99" s="16">
        <f t="shared" si="4"/>
        <v>0</v>
      </c>
      <c r="Q99" s="17">
        <f t="shared" si="4"/>
        <v>0</v>
      </c>
      <c r="R99" s="145">
        <f>IFERROR(IF(R97&lt;1,"",IF((R98/R97)&gt;1,1,(R98/R97))),0)</f>
        <v>0</v>
      </c>
      <c r="S99" s="146"/>
      <c r="T99" s="123"/>
      <c r="U99" s="124"/>
    </row>
    <row r="100" spans="1:21" ht="38.25" customHeight="1" thickBot="1" x14ac:dyDescent="0.25">
      <c r="A100" s="144"/>
      <c r="B100" s="99"/>
      <c r="C100" s="100"/>
      <c r="D100" s="140" t="s">
        <v>20</v>
      </c>
      <c r="E100" s="141"/>
      <c r="F100" s="16">
        <v>0.9</v>
      </c>
      <c r="G100" s="16">
        <v>0.9</v>
      </c>
      <c r="H100" s="16">
        <v>0.9</v>
      </c>
      <c r="I100" s="16">
        <v>0.9</v>
      </c>
      <c r="J100" s="16">
        <v>0.9</v>
      </c>
      <c r="K100" s="16">
        <v>0.9</v>
      </c>
      <c r="L100" s="16">
        <v>0.9</v>
      </c>
      <c r="M100" s="16">
        <v>0.9</v>
      </c>
      <c r="N100" s="16">
        <v>0.9</v>
      </c>
      <c r="O100" s="16">
        <v>0.9</v>
      </c>
      <c r="P100" s="16">
        <v>0.9</v>
      </c>
      <c r="Q100" s="17">
        <v>0.9</v>
      </c>
      <c r="R100" s="147">
        <v>0.9</v>
      </c>
      <c r="S100" s="148"/>
      <c r="T100" s="123"/>
      <c r="U100" s="124"/>
    </row>
    <row r="101" spans="1:21" ht="16.5" customHeight="1" x14ac:dyDescent="0.2">
      <c r="A101" s="155"/>
      <c r="B101" s="156"/>
      <c r="C101" s="156"/>
      <c r="D101" s="156"/>
      <c r="E101" s="156"/>
      <c r="F101" s="156"/>
      <c r="G101" s="156"/>
      <c r="H101" s="156"/>
      <c r="I101" s="156"/>
      <c r="J101" s="156"/>
      <c r="K101" s="156"/>
      <c r="L101" s="156"/>
      <c r="M101" s="156"/>
      <c r="N101" s="156"/>
      <c r="O101" s="156"/>
      <c r="P101" s="156"/>
      <c r="Q101" s="156"/>
      <c r="R101" s="156"/>
      <c r="S101" s="157"/>
      <c r="T101" s="123"/>
      <c r="U101" s="124"/>
    </row>
    <row r="102" spans="1:21" ht="12" customHeight="1" x14ac:dyDescent="0.2">
      <c r="A102" s="101" t="s">
        <v>23</v>
      </c>
      <c r="B102" s="102"/>
      <c r="C102" s="102"/>
      <c r="D102" s="102"/>
      <c r="E102" s="102"/>
      <c r="F102" s="102"/>
      <c r="G102" s="102"/>
      <c r="H102" s="102"/>
      <c r="I102" s="102"/>
      <c r="J102" s="102"/>
      <c r="K102" s="102"/>
      <c r="L102" s="102"/>
      <c r="M102" s="102"/>
      <c r="N102" s="102"/>
      <c r="O102" s="102"/>
      <c r="P102" s="102"/>
      <c r="Q102" s="102"/>
      <c r="R102" s="102"/>
      <c r="S102" s="102"/>
      <c r="T102" s="123"/>
      <c r="U102" s="124"/>
    </row>
    <row r="103" spans="1:21" ht="12" customHeight="1" x14ac:dyDescent="0.2">
      <c r="A103" s="103"/>
      <c r="B103" s="104"/>
      <c r="C103" s="104"/>
      <c r="D103" s="104"/>
      <c r="E103" s="104"/>
      <c r="F103" s="104"/>
      <c r="G103" s="104"/>
      <c r="H103" s="104"/>
      <c r="I103" s="104"/>
      <c r="J103" s="104"/>
      <c r="K103" s="104"/>
      <c r="L103" s="104"/>
      <c r="M103" s="104"/>
      <c r="N103" s="104"/>
      <c r="O103" s="104"/>
      <c r="P103" s="104"/>
      <c r="Q103" s="104"/>
      <c r="R103" s="104"/>
      <c r="S103" s="104"/>
      <c r="T103" s="123"/>
      <c r="U103" s="124"/>
    </row>
    <row r="104" spans="1:21" ht="12" customHeight="1" x14ac:dyDescent="0.2">
      <c r="A104" s="105"/>
      <c r="B104" s="106"/>
      <c r="C104" s="106"/>
      <c r="D104" s="106"/>
      <c r="E104" s="106"/>
      <c r="F104" s="106"/>
      <c r="G104" s="106"/>
      <c r="H104" s="106"/>
      <c r="I104" s="106"/>
      <c r="J104" s="106"/>
      <c r="K104" s="106"/>
      <c r="L104" s="106"/>
      <c r="M104" s="106"/>
      <c r="N104" s="106"/>
      <c r="O104" s="106"/>
      <c r="P104" s="106"/>
      <c r="Q104" s="106"/>
      <c r="R104" s="106"/>
      <c r="S104" s="106"/>
      <c r="T104" s="123"/>
      <c r="U104" s="124"/>
    </row>
    <row r="105" spans="1:21" ht="12" customHeight="1" x14ac:dyDescent="0.2">
      <c r="A105" s="119"/>
      <c r="B105" s="120"/>
      <c r="C105" s="120"/>
      <c r="D105" s="120"/>
      <c r="E105" s="120"/>
      <c r="F105" s="120"/>
      <c r="G105" s="120"/>
      <c r="H105" s="120"/>
      <c r="I105" s="120"/>
      <c r="J105" s="120"/>
      <c r="K105" s="120"/>
      <c r="L105" s="120"/>
      <c r="M105" s="120"/>
      <c r="N105" s="120"/>
      <c r="O105" s="120"/>
      <c r="P105" s="120"/>
      <c r="Q105" s="120"/>
      <c r="R105" s="120"/>
      <c r="S105" s="120"/>
      <c r="T105" s="123"/>
      <c r="U105" s="124"/>
    </row>
    <row r="106" spans="1:21" ht="12.75" customHeight="1" x14ac:dyDescent="0.2">
      <c r="A106" s="107" t="s">
        <v>99</v>
      </c>
      <c r="B106" s="108"/>
      <c r="C106" s="109"/>
      <c r="D106" s="116" t="s">
        <v>24</v>
      </c>
      <c r="E106" s="108"/>
      <c r="F106" s="108"/>
      <c r="G106" s="108"/>
      <c r="H106" s="108"/>
      <c r="I106" s="108"/>
      <c r="J106" s="108"/>
      <c r="K106" s="109"/>
      <c r="L106" s="116" t="s">
        <v>57</v>
      </c>
      <c r="M106" s="108"/>
      <c r="N106" s="108"/>
      <c r="O106" s="108"/>
      <c r="P106" s="108"/>
      <c r="Q106" s="108"/>
      <c r="R106" s="108"/>
      <c r="S106" s="108"/>
      <c r="T106" s="123"/>
      <c r="U106" s="124"/>
    </row>
    <row r="107" spans="1:21" ht="12.75" customHeight="1" x14ac:dyDescent="0.2">
      <c r="A107" s="110"/>
      <c r="B107" s="111"/>
      <c r="C107" s="112"/>
      <c r="D107" s="117"/>
      <c r="E107" s="111"/>
      <c r="F107" s="111"/>
      <c r="G107" s="111"/>
      <c r="H107" s="111"/>
      <c r="I107" s="111"/>
      <c r="J107" s="111"/>
      <c r="K107" s="112"/>
      <c r="L107" s="117"/>
      <c r="M107" s="111"/>
      <c r="N107" s="111"/>
      <c r="O107" s="111"/>
      <c r="P107" s="111"/>
      <c r="Q107" s="111"/>
      <c r="R107" s="111"/>
      <c r="S107" s="111"/>
      <c r="T107" s="123"/>
      <c r="U107" s="124"/>
    </row>
    <row r="108" spans="1:21" ht="49.5" customHeight="1" thickBot="1" x14ac:dyDescent="0.25">
      <c r="A108" s="113"/>
      <c r="B108" s="114"/>
      <c r="C108" s="115"/>
      <c r="D108" s="118"/>
      <c r="E108" s="114"/>
      <c r="F108" s="114"/>
      <c r="G108" s="114"/>
      <c r="H108" s="114"/>
      <c r="I108" s="114"/>
      <c r="J108" s="114"/>
      <c r="K108" s="115"/>
      <c r="L108" s="118"/>
      <c r="M108" s="114"/>
      <c r="N108" s="114"/>
      <c r="O108" s="114"/>
      <c r="P108" s="114"/>
      <c r="Q108" s="114"/>
      <c r="R108" s="114"/>
      <c r="S108" s="114"/>
      <c r="T108" s="123"/>
      <c r="U108" s="124"/>
    </row>
    <row r="109" spans="1:21" ht="12.75" customHeight="1" x14ac:dyDescent="0.2">
      <c r="A109" s="95" t="s">
        <v>25</v>
      </c>
      <c r="B109" s="127"/>
      <c r="C109" s="127"/>
      <c r="D109" s="127"/>
      <c r="E109" s="127"/>
      <c r="F109" s="127"/>
      <c r="G109" s="127"/>
      <c r="H109" s="127"/>
      <c r="I109" s="127"/>
      <c r="J109" s="127"/>
      <c r="K109" s="127"/>
      <c r="L109" s="127"/>
      <c r="M109" s="127"/>
      <c r="N109" s="127"/>
      <c r="O109" s="127"/>
      <c r="P109" s="127"/>
      <c r="Q109" s="127"/>
      <c r="R109" s="127"/>
      <c r="S109" s="128"/>
      <c r="T109" s="123"/>
      <c r="U109" s="124"/>
    </row>
    <row r="110" spans="1:21" ht="12.75" customHeight="1" x14ac:dyDescent="0.2">
      <c r="A110" s="129"/>
      <c r="B110" s="130"/>
      <c r="C110" s="130"/>
      <c r="D110" s="130"/>
      <c r="E110" s="130"/>
      <c r="F110" s="130"/>
      <c r="G110" s="130"/>
      <c r="H110" s="130"/>
      <c r="I110" s="130"/>
      <c r="J110" s="130"/>
      <c r="K110" s="130"/>
      <c r="L110" s="130"/>
      <c r="M110" s="130"/>
      <c r="N110" s="130"/>
      <c r="O110" s="130"/>
      <c r="P110" s="130"/>
      <c r="Q110" s="130"/>
      <c r="R110" s="130"/>
      <c r="S110" s="131"/>
      <c r="T110" s="123"/>
      <c r="U110" s="124"/>
    </row>
    <row r="111" spans="1:21" ht="12.75" customHeight="1" x14ac:dyDescent="0.2">
      <c r="A111" s="129"/>
      <c r="B111" s="130"/>
      <c r="C111" s="130"/>
      <c r="D111" s="130"/>
      <c r="E111" s="130"/>
      <c r="F111" s="130"/>
      <c r="G111" s="130"/>
      <c r="H111" s="130"/>
      <c r="I111" s="130"/>
      <c r="J111" s="130"/>
      <c r="K111" s="130"/>
      <c r="L111" s="130"/>
      <c r="M111" s="130"/>
      <c r="N111" s="130"/>
      <c r="O111" s="130"/>
      <c r="P111" s="130"/>
      <c r="Q111" s="130"/>
      <c r="R111" s="130"/>
      <c r="S111" s="131"/>
      <c r="T111" s="123"/>
      <c r="U111" s="124"/>
    </row>
    <row r="112" spans="1:21" ht="12.75" customHeight="1" x14ac:dyDescent="0.2">
      <c r="A112" s="129"/>
      <c r="B112" s="130"/>
      <c r="C112" s="130"/>
      <c r="D112" s="130"/>
      <c r="E112" s="130"/>
      <c r="F112" s="130"/>
      <c r="G112" s="130"/>
      <c r="H112" s="130"/>
      <c r="I112" s="130"/>
      <c r="J112" s="130"/>
      <c r="K112" s="130"/>
      <c r="L112" s="130"/>
      <c r="M112" s="130"/>
      <c r="N112" s="130"/>
      <c r="O112" s="130"/>
      <c r="P112" s="130"/>
      <c r="Q112" s="130"/>
      <c r="R112" s="130"/>
      <c r="S112" s="131"/>
      <c r="T112" s="123"/>
      <c r="U112" s="124"/>
    </row>
    <row r="113" spans="1:21" ht="12.75" customHeight="1" x14ac:dyDescent="0.2">
      <c r="A113" s="129"/>
      <c r="B113" s="130"/>
      <c r="C113" s="130"/>
      <c r="D113" s="130"/>
      <c r="E113" s="130"/>
      <c r="F113" s="130"/>
      <c r="G113" s="130"/>
      <c r="H113" s="130"/>
      <c r="I113" s="130"/>
      <c r="J113" s="130"/>
      <c r="K113" s="130"/>
      <c r="L113" s="130"/>
      <c r="M113" s="130"/>
      <c r="N113" s="130"/>
      <c r="O113" s="130"/>
      <c r="P113" s="130"/>
      <c r="Q113" s="130"/>
      <c r="R113" s="130"/>
      <c r="S113" s="131"/>
      <c r="T113" s="123"/>
      <c r="U113" s="124"/>
    </row>
    <row r="114" spans="1:21" ht="12.75" customHeight="1" x14ac:dyDescent="0.2">
      <c r="A114" s="129"/>
      <c r="B114" s="130"/>
      <c r="C114" s="130"/>
      <c r="D114" s="130"/>
      <c r="E114" s="130"/>
      <c r="F114" s="130"/>
      <c r="G114" s="130"/>
      <c r="H114" s="130"/>
      <c r="I114" s="130"/>
      <c r="J114" s="130"/>
      <c r="K114" s="130"/>
      <c r="L114" s="130"/>
      <c r="M114" s="130"/>
      <c r="N114" s="130"/>
      <c r="O114" s="130"/>
      <c r="P114" s="130"/>
      <c r="Q114" s="130"/>
      <c r="R114" s="130"/>
      <c r="S114" s="131"/>
      <c r="T114" s="123"/>
      <c r="U114" s="124"/>
    </row>
    <row r="115" spans="1:21" ht="12.75" customHeight="1" x14ac:dyDescent="0.2">
      <c r="A115" s="129"/>
      <c r="B115" s="130"/>
      <c r="C115" s="130"/>
      <c r="D115" s="130"/>
      <c r="E115" s="130"/>
      <c r="F115" s="130"/>
      <c r="G115" s="130"/>
      <c r="H115" s="130"/>
      <c r="I115" s="130"/>
      <c r="J115" s="130"/>
      <c r="K115" s="130"/>
      <c r="L115" s="130"/>
      <c r="M115" s="130"/>
      <c r="N115" s="130"/>
      <c r="O115" s="130"/>
      <c r="P115" s="130"/>
      <c r="Q115" s="130"/>
      <c r="R115" s="130"/>
      <c r="S115" s="131"/>
      <c r="T115" s="123"/>
      <c r="U115" s="124"/>
    </row>
    <row r="116" spans="1:21" ht="12.75" customHeight="1" thickBot="1" x14ac:dyDescent="0.25">
      <c r="A116" s="132"/>
      <c r="B116" s="133"/>
      <c r="C116" s="133"/>
      <c r="D116" s="133"/>
      <c r="E116" s="133"/>
      <c r="F116" s="133"/>
      <c r="G116" s="133"/>
      <c r="H116" s="133"/>
      <c r="I116" s="133"/>
      <c r="J116" s="133"/>
      <c r="K116" s="133"/>
      <c r="L116" s="133"/>
      <c r="M116" s="133"/>
      <c r="N116" s="133"/>
      <c r="O116" s="133"/>
      <c r="P116" s="133"/>
      <c r="Q116" s="133"/>
      <c r="R116" s="133"/>
      <c r="S116" s="134"/>
      <c r="T116" s="125"/>
      <c r="U116" s="126"/>
    </row>
    <row r="117" spans="1:21" ht="46.5" customHeight="1" x14ac:dyDescent="0.2">
      <c r="U117" s="13" t="s">
        <v>27</v>
      </c>
    </row>
  </sheetData>
  <mergeCells count="229">
    <mergeCell ref="B90:C91"/>
    <mergeCell ref="T76:T77"/>
    <mergeCell ref="D38:D39"/>
    <mergeCell ref="R38:R39"/>
    <mergeCell ref="T38:T39"/>
    <mergeCell ref="R46:R47"/>
    <mergeCell ref="D50:D51"/>
    <mergeCell ref="D56:D57"/>
    <mergeCell ref="D44:D45"/>
    <mergeCell ref="R44:R45"/>
    <mergeCell ref="T44:T45"/>
    <mergeCell ref="D42:D43"/>
    <mergeCell ref="R42:R43"/>
    <mergeCell ref="T86:T87"/>
    <mergeCell ref="D40:D41"/>
    <mergeCell ref="R40:R41"/>
    <mergeCell ref="T40:T41"/>
    <mergeCell ref="D60:D61"/>
    <mergeCell ref="D58:D59"/>
    <mergeCell ref="D62:D63"/>
    <mergeCell ref="D48:D49"/>
    <mergeCell ref="R60:R61"/>
    <mergeCell ref="T60:T61"/>
    <mergeCell ref="B10:C17"/>
    <mergeCell ref="B18:C21"/>
    <mergeCell ref="B22:C35"/>
    <mergeCell ref="B36:C53"/>
    <mergeCell ref="B54:C63"/>
    <mergeCell ref="B64:C71"/>
    <mergeCell ref="B72:C73"/>
    <mergeCell ref="B74:C81"/>
    <mergeCell ref="B82:C83"/>
    <mergeCell ref="A6:U6"/>
    <mergeCell ref="A7:A9"/>
    <mergeCell ref="T34:T35"/>
    <mergeCell ref="R36:R37"/>
    <mergeCell ref="A3:U3"/>
    <mergeCell ref="D24:D25"/>
    <mergeCell ref="R24:R25"/>
    <mergeCell ref="T24:T25"/>
    <mergeCell ref="U24:U25"/>
    <mergeCell ref="D26:D27"/>
    <mergeCell ref="R26:R27"/>
    <mergeCell ref="O7:O8"/>
    <mergeCell ref="P7:P8"/>
    <mergeCell ref="D7:E9"/>
    <mergeCell ref="F9:Q9"/>
    <mergeCell ref="J7:J8"/>
    <mergeCell ref="K7:K8"/>
    <mergeCell ref="L7:L8"/>
    <mergeCell ref="R30:R31"/>
    <mergeCell ref="D30:D31"/>
    <mergeCell ref="T10:T11"/>
    <mergeCell ref="T30:T31"/>
    <mergeCell ref="U34:U35"/>
    <mergeCell ref="U36:U37"/>
    <mergeCell ref="A10:A89"/>
    <mergeCell ref="B97:C100"/>
    <mergeCell ref="A102:S104"/>
    <mergeCell ref="A106:C108"/>
    <mergeCell ref="D106:K108"/>
    <mergeCell ref="L106:S108"/>
    <mergeCell ref="A105:S105"/>
    <mergeCell ref="T96:U116"/>
    <mergeCell ref="A109:S116"/>
    <mergeCell ref="A94:U94"/>
    <mergeCell ref="D99:E99"/>
    <mergeCell ref="D100:E100"/>
    <mergeCell ref="A97:A100"/>
    <mergeCell ref="R99:S99"/>
    <mergeCell ref="R100:S100"/>
    <mergeCell ref="D98:E98"/>
    <mergeCell ref="D97:E97"/>
    <mergeCell ref="R97:S97"/>
    <mergeCell ref="R98:S98"/>
    <mergeCell ref="T95:U95"/>
    <mergeCell ref="A101:S101"/>
    <mergeCell ref="A96:C96"/>
    <mergeCell ref="R96:S96"/>
    <mergeCell ref="A95:S95"/>
    <mergeCell ref="D96:E96"/>
    <mergeCell ref="U46:U47"/>
    <mergeCell ref="A93:E93"/>
    <mergeCell ref="T92:U93"/>
    <mergeCell ref="R92:S92"/>
    <mergeCell ref="R50:R51"/>
    <mergeCell ref="D46:D47"/>
    <mergeCell ref="R54:R55"/>
    <mergeCell ref="T54:T55"/>
    <mergeCell ref="U54:U55"/>
    <mergeCell ref="T48:T49"/>
    <mergeCell ref="U48:U49"/>
    <mergeCell ref="T50:T51"/>
    <mergeCell ref="U50:U51"/>
    <mergeCell ref="R93:S93"/>
    <mergeCell ref="A92:E92"/>
    <mergeCell ref="D78:D79"/>
    <mergeCell ref="R78:R79"/>
    <mergeCell ref="D52:D53"/>
    <mergeCell ref="D54:D55"/>
    <mergeCell ref="T46:T47"/>
    <mergeCell ref="T52:T53"/>
    <mergeCell ref="U52:U53"/>
    <mergeCell ref="U76:U77"/>
    <mergeCell ref="U40:U41"/>
    <mergeCell ref="R28:R29"/>
    <mergeCell ref="R34:R35"/>
    <mergeCell ref="D28:D29"/>
    <mergeCell ref="R10:R11"/>
    <mergeCell ref="U20:U21"/>
    <mergeCell ref="T14:T15"/>
    <mergeCell ref="D22:D23"/>
    <mergeCell ref="R22:R23"/>
    <mergeCell ref="U18:U19"/>
    <mergeCell ref="U30:U31"/>
    <mergeCell ref="D36:D37"/>
    <mergeCell ref="T26:T27"/>
    <mergeCell ref="U26:U27"/>
    <mergeCell ref="R18:R19"/>
    <mergeCell ref="T18:T19"/>
    <mergeCell ref="D10:D11"/>
    <mergeCell ref="D12:D13"/>
    <mergeCell ref="R12:R13"/>
    <mergeCell ref="T12:T13"/>
    <mergeCell ref="U12:U13"/>
    <mergeCell ref="T36:T37"/>
    <mergeCell ref="U38:U39"/>
    <mergeCell ref="D20:D21"/>
    <mergeCell ref="R20:R21"/>
    <mergeCell ref="T20:T21"/>
    <mergeCell ref="R16:R17"/>
    <mergeCell ref="D16:D17"/>
    <mergeCell ref="D14:D15"/>
    <mergeCell ref="D34:D35"/>
    <mergeCell ref="D32:D33"/>
    <mergeCell ref="R32:R33"/>
    <mergeCell ref="T32:T33"/>
    <mergeCell ref="U32:U33"/>
    <mergeCell ref="T28:T29"/>
    <mergeCell ref="U28:U29"/>
    <mergeCell ref="D18:D19"/>
    <mergeCell ref="R14:R15"/>
    <mergeCell ref="U10:U11"/>
    <mergeCell ref="D90:D91"/>
    <mergeCell ref="D84:D85"/>
    <mergeCell ref="U88:U89"/>
    <mergeCell ref="T84:T85"/>
    <mergeCell ref="U84:U85"/>
    <mergeCell ref="D88:D89"/>
    <mergeCell ref="R88:R89"/>
    <mergeCell ref="D82:D83"/>
    <mergeCell ref="T64:T65"/>
    <mergeCell ref="U64:U65"/>
    <mergeCell ref="R64:R65"/>
    <mergeCell ref="R66:R67"/>
    <mergeCell ref="T66:T67"/>
    <mergeCell ref="U66:U67"/>
    <mergeCell ref="R72:R73"/>
    <mergeCell ref="T72:T73"/>
    <mergeCell ref="U72:U73"/>
    <mergeCell ref="T68:T69"/>
    <mergeCell ref="U78:U79"/>
    <mergeCell ref="R74:R75"/>
    <mergeCell ref="T74:T75"/>
    <mergeCell ref="U68:U69"/>
    <mergeCell ref="D70:D71"/>
    <mergeCell ref="D66:D67"/>
    <mergeCell ref="D72:D73"/>
    <mergeCell ref="D64:D65"/>
    <mergeCell ref="T90:T91"/>
    <mergeCell ref="U90:U91"/>
    <mergeCell ref="T88:T89"/>
    <mergeCell ref="R80:R81"/>
    <mergeCell ref="T80:T81"/>
    <mergeCell ref="U80:U81"/>
    <mergeCell ref="R82:R83"/>
    <mergeCell ref="R70:R71"/>
    <mergeCell ref="T70:T71"/>
    <mergeCell ref="D68:D69"/>
    <mergeCell ref="D74:D75"/>
    <mergeCell ref="U74:U75"/>
    <mergeCell ref="U22:U23"/>
    <mergeCell ref="R56:R57"/>
    <mergeCell ref="D80:D81"/>
    <mergeCell ref="U62:U63"/>
    <mergeCell ref="F7:F8"/>
    <mergeCell ref="G7:G8"/>
    <mergeCell ref="H7:H8"/>
    <mergeCell ref="I7:I8"/>
    <mergeCell ref="R7:S9"/>
    <mergeCell ref="U7:U9"/>
    <mergeCell ref="M7:M8"/>
    <mergeCell ref="N7:N8"/>
    <mergeCell ref="T7:T9"/>
    <mergeCell ref="Q7:Q8"/>
    <mergeCell ref="T42:T43"/>
    <mergeCell ref="U44:U45"/>
    <mergeCell ref="U42:U43"/>
    <mergeCell ref="U58:U59"/>
    <mergeCell ref="R58:R59"/>
    <mergeCell ref="S10:S91"/>
    <mergeCell ref="R68:R69"/>
    <mergeCell ref="R52:R53"/>
    <mergeCell ref="R48:R49"/>
    <mergeCell ref="T78:T79"/>
    <mergeCell ref="U60:U61"/>
    <mergeCell ref="R62:R63"/>
    <mergeCell ref="T62:T63"/>
    <mergeCell ref="U56:U57"/>
    <mergeCell ref="R90:R91"/>
    <mergeCell ref="T82:T83"/>
    <mergeCell ref="U82:U83"/>
    <mergeCell ref="U86:U87"/>
    <mergeCell ref="B1:U2"/>
    <mergeCell ref="B5:U5"/>
    <mergeCell ref="U70:U71"/>
    <mergeCell ref="B7:C9"/>
    <mergeCell ref="T56:T57"/>
    <mergeCell ref="T58:T59"/>
    <mergeCell ref="R84:R85"/>
    <mergeCell ref="D86:D87"/>
    <mergeCell ref="R86:R87"/>
    <mergeCell ref="D76:D77"/>
    <mergeCell ref="R76:R77"/>
    <mergeCell ref="B84:C89"/>
    <mergeCell ref="U14:U15"/>
    <mergeCell ref="T16:T17"/>
    <mergeCell ref="U16:U17"/>
    <mergeCell ref="T22:T23"/>
  </mergeCells>
  <conditionalFormatting sqref="F60:K60 N60:Q60 L62:M62 L72:M72">
    <cfRule type="cellIs" dxfId="90" priority="141" stopIfTrue="1" operator="between">
      <formula>1</formula>
      <formula>20</formula>
    </cfRule>
  </conditionalFormatting>
  <conditionalFormatting sqref="F59:Q59 F61:K61 N61:Q61 L63:M63 F58:J58 L73:M73">
    <cfRule type="cellIs" dxfId="89" priority="153" stopIfTrue="1" operator="between">
      <formula>1</formula>
      <formula>20</formula>
    </cfRule>
  </conditionalFormatting>
  <conditionalFormatting sqref="F10:Q10 F84:G84 I84:Q84">
    <cfRule type="cellIs" dxfId="88" priority="210" stopIfTrue="1" operator="between">
      <formula>1</formula>
      <formula>20</formula>
    </cfRule>
  </conditionalFormatting>
  <conditionalFormatting sqref="F11:Q11">
    <cfRule type="cellIs" dxfId="87" priority="351" stopIfTrue="1" operator="between">
      <formula>1</formula>
      <formula>20</formula>
    </cfRule>
  </conditionalFormatting>
  <conditionalFormatting sqref="F12:J12 P12:Q12">
    <cfRule type="cellIs" dxfId="86" priority="137" stopIfTrue="1" operator="between">
      <formula>1</formula>
      <formula>20</formula>
    </cfRule>
  </conditionalFormatting>
  <conditionalFormatting sqref="F13:J13 P13:Q13">
    <cfRule type="cellIs" dxfId="85" priority="352" stopIfTrue="1" operator="between">
      <formula>1</formula>
      <formula>20</formula>
    </cfRule>
  </conditionalFormatting>
  <conditionalFormatting sqref="F16:Q16">
    <cfRule type="cellIs" dxfId="84" priority="143" stopIfTrue="1" operator="between">
      <formula>1</formula>
      <formula>20</formula>
    </cfRule>
  </conditionalFormatting>
  <conditionalFormatting sqref="F17:Q17">
    <cfRule type="cellIs" dxfId="83" priority="147" stopIfTrue="1" operator="between">
      <formula>1</formula>
      <formula>20</formula>
    </cfRule>
  </conditionalFormatting>
  <conditionalFormatting sqref="F22:Q22">
    <cfRule type="cellIs" dxfId="82" priority="378" stopIfTrue="1" operator="between">
      <formula>1</formula>
      <formula>20</formula>
    </cfRule>
  </conditionalFormatting>
  <conditionalFormatting sqref="F23:Q23">
    <cfRule type="cellIs" dxfId="81" priority="350" stopIfTrue="1" operator="between">
      <formula>1</formula>
      <formula>20</formula>
    </cfRule>
  </conditionalFormatting>
  <conditionalFormatting sqref="F24:Q24">
    <cfRule type="cellIs" dxfId="80" priority="220" stopIfTrue="1" operator="between">
      <formula>1</formula>
      <formula>20</formula>
    </cfRule>
  </conditionalFormatting>
  <conditionalFormatting sqref="F25:Q25">
    <cfRule type="cellIs" dxfId="79" priority="219" stopIfTrue="1" operator="between">
      <formula>1</formula>
      <formula>20</formula>
    </cfRule>
  </conditionalFormatting>
  <conditionalFormatting sqref="F26:Q26">
    <cfRule type="cellIs" dxfId="78" priority="215" stopIfTrue="1" operator="between">
      <formula>1</formula>
      <formula>20</formula>
    </cfRule>
  </conditionalFormatting>
  <conditionalFormatting sqref="F27:Q27">
    <cfRule type="cellIs" dxfId="77" priority="214" stopIfTrue="1" operator="between">
      <formula>1</formula>
      <formula>20</formula>
    </cfRule>
  </conditionalFormatting>
  <conditionalFormatting sqref="F28:Q28">
    <cfRule type="cellIs" dxfId="76" priority="377" stopIfTrue="1" operator="between">
      <formula>1</formula>
      <formula>20</formula>
    </cfRule>
  </conditionalFormatting>
  <conditionalFormatting sqref="F29:Q29">
    <cfRule type="cellIs" dxfId="75" priority="349" stopIfTrue="1" operator="between">
      <formula>1</formula>
      <formula>20</formula>
    </cfRule>
  </conditionalFormatting>
  <conditionalFormatting sqref="F30:Q30">
    <cfRule type="cellIs" dxfId="74" priority="376" stopIfTrue="1" operator="between">
      <formula>1</formula>
      <formula>20</formula>
    </cfRule>
  </conditionalFormatting>
  <conditionalFormatting sqref="F31:Q31">
    <cfRule type="cellIs" dxfId="73" priority="348" stopIfTrue="1" operator="between">
      <formula>1</formula>
      <formula>20</formula>
    </cfRule>
  </conditionalFormatting>
  <conditionalFormatting sqref="F32:Q32">
    <cfRule type="cellIs" dxfId="72" priority="225" stopIfTrue="1" operator="between">
      <formula>1</formula>
      <formula>20</formula>
    </cfRule>
  </conditionalFormatting>
  <conditionalFormatting sqref="F33:Q33">
    <cfRule type="cellIs" dxfId="71" priority="224" stopIfTrue="1" operator="between">
      <formula>1</formula>
      <formula>20</formula>
    </cfRule>
  </conditionalFormatting>
  <conditionalFormatting sqref="F34:Q34">
    <cfRule type="cellIs" dxfId="70" priority="374" stopIfTrue="1" operator="between">
      <formula>1</formula>
      <formula>20</formula>
    </cfRule>
  </conditionalFormatting>
  <conditionalFormatting sqref="F35:Q35">
    <cfRule type="cellIs" dxfId="69" priority="346" stopIfTrue="1" operator="between">
      <formula>1</formula>
      <formula>20</formula>
    </cfRule>
  </conditionalFormatting>
  <conditionalFormatting sqref="F36:Q36">
    <cfRule type="cellIs" dxfId="68" priority="373" stopIfTrue="1" operator="between">
      <formula>1</formula>
      <formula>20</formula>
    </cfRule>
  </conditionalFormatting>
  <conditionalFormatting sqref="F37:Q37">
    <cfRule type="cellIs" dxfId="67" priority="345" stopIfTrue="1" operator="between">
      <formula>1</formula>
      <formula>20</formula>
    </cfRule>
  </conditionalFormatting>
  <conditionalFormatting sqref="F40:Q40">
    <cfRule type="cellIs" dxfId="66" priority="204" stopIfTrue="1" operator="between">
      <formula>1</formula>
      <formula>20</formula>
    </cfRule>
  </conditionalFormatting>
  <conditionalFormatting sqref="F41:Q41">
    <cfRule type="cellIs" dxfId="65" priority="203" stopIfTrue="1" operator="between">
      <formula>1</formula>
      <formula>20</formula>
    </cfRule>
  </conditionalFormatting>
  <conditionalFormatting sqref="F42:Q42">
    <cfRule type="cellIs" dxfId="64" priority="189" stopIfTrue="1" operator="between">
      <formula>1</formula>
      <formula>20</formula>
    </cfRule>
  </conditionalFormatting>
  <conditionalFormatting sqref="F43:Q43">
    <cfRule type="cellIs" dxfId="63" priority="188" stopIfTrue="1" operator="between">
      <formula>1</formula>
      <formula>20</formula>
    </cfRule>
  </conditionalFormatting>
  <conditionalFormatting sqref="F44:Q44">
    <cfRule type="cellIs" dxfId="62" priority="184" stopIfTrue="1" operator="between">
      <formula>1</formula>
      <formula>20</formula>
    </cfRule>
  </conditionalFormatting>
  <conditionalFormatting sqref="F45:Q45">
    <cfRule type="cellIs" dxfId="61" priority="183" stopIfTrue="1" operator="between">
      <formula>1</formula>
      <formula>20</formula>
    </cfRule>
  </conditionalFormatting>
  <conditionalFormatting sqref="F46:Q46">
    <cfRule type="cellIs" dxfId="60" priority="372" stopIfTrue="1" operator="between">
      <formula>1</formula>
      <formula>20</formula>
    </cfRule>
  </conditionalFormatting>
  <conditionalFormatting sqref="F47:Q47">
    <cfRule type="cellIs" dxfId="59" priority="344" stopIfTrue="1" operator="between">
      <formula>1</formula>
      <formula>20</formula>
    </cfRule>
  </conditionalFormatting>
  <conditionalFormatting sqref="F48:Q48">
    <cfRule type="cellIs" dxfId="58" priority="194" stopIfTrue="1" operator="between">
      <formula>1</formula>
      <formula>20</formula>
    </cfRule>
  </conditionalFormatting>
  <conditionalFormatting sqref="F49:Q49">
    <cfRule type="cellIs" dxfId="57" priority="193" stopIfTrue="1" operator="between">
      <formula>1</formula>
      <formula>20</formula>
    </cfRule>
  </conditionalFormatting>
  <conditionalFormatting sqref="F50:Q50">
    <cfRule type="cellIs" dxfId="56" priority="260" stopIfTrue="1" operator="between">
      <formula>1</formula>
      <formula>20</formula>
    </cfRule>
  </conditionalFormatting>
  <conditionalFormatting sqref="F51:Q51">
    <cfRule type="cellIs" dxfId="55" priority="259" stopIfTrue="1" operator="between">
      <formula>1</formula>
      <formula>20</formula>
    </cfRule>
  </conditionalFormatting>
  <conditionalFormatting sqref="F52:Q52">
    <cfRule type="cellIs" dxfId="54" priority="199" stopIfTrue="1" operator="between">
      <formula>1</formula>
      <formula>20</formula>
    </cfRule>
  </conditionalFormatting>
  <conditionalFormatting sqref="F53:Q53">
    <cfRule type="cellIs" dxfId="53" priority="198" stopIfTrue="1" operator="between">
      <formula>1</formula>
      <formula>20</formula>
    </cfRule>
  </conditionalFormatting>
  <conditionalFormatting sqref="F54:Q54">
    <cfRule type="cellIs" dxfId="52" priority="159" stopIfTrue="1" operator="between">
      <formula>1</formula>
      <formula>20</formula>
    </cfRule>
  </conditionalFormatting>
  <conditionalFormatting sqref="F55:Q55">
    <cfRule type="cellIs" dxfId="51" priority="158" stopIfTrue="1" operator="between">
      <formula>1</formula>
      <formula>20</formula>
    </cfRule>
  </conditionalFormatting>
  <conditionalFormatting sqref="F62:K62 N62:Q62">
    <cfRule type="cellIs" dxfId="50" priority="27" stopIfTrue="1" operator="between">
      <formula>1</formula>
      <formula>20</formula>
    </cfRule>
  </conditionalFormatting>
  <conditionalFormatting sqref="F63:K63 N63:Q63">
    <cfRule type="cellIs" dxfId="49" priority="26" stopIfTrue="1" operator="between">
      <formula>1</formula>
      <formula>20</formula>
    </cfRule>
  </conditionalFormatting>
  <conditionalFormatting sqref="F64:Q64">
    <cfRule type="cellIs" dxfId="48" priority="209" stopIfTrue="1" operator="between">
      <formula>1</formula>
      <formula>20</formula>
    </cfRule>
  </conditionalFormatting>
  <conditionalFormatting sqref="F65:Q65">
    <cfRule type="cellIs" dxfId="47" priority="208" stopIfTrue="1" operator="between">
      <formula>1</formula>
      <formula>20</formula>
    </cfRule>
  </conditionalFormatting>
  <conditionalFormatting sqref="F66:Q66">
    <cfRule type="cellIs" dxfId="46" priority="136" stopIfTrue="1" operator="between">
      <formula>1</formula>
      <formula>20</formula>
    </cfRule>
  </conditionalFormatting>
  <conditionalFormatting sqref="F67:Q67">
    <cfRule type="cellIs" dxfId="45" priority="135" stopIfTrue="1" operator="between">
      <formula>1</formula>
      <formula>20</formula>
    </cfRule>
  </conditionalFormatting>
  <conditionalFormatting sqref="F68:Q68">
    <cfRule type="cellIs" dxfId="44" priority="126" stopIfTrue="1" operator="between">
      <formula>1</formula>
      <formula>20</formula>
    </cfRule>
  </conditionalFormatting>
  <conditionalFormatting sqref="F69:Q69">
    <cfRule type="cellIs" dxfId="43" priority="125" stopIfTrue="1" operator="between">
      <formula>1</formula>
      <formula>20</formula>
    </cfRule>
  </conditionalFormatting>
  <conditionalFormatting sqref="F70:Q70">
    <cfRule type="cellIs" dxfId="42" priority="33" stopIfTrue="1" operator="between">
      <formula>1</formula>
      <formula>20</formula>
    </cfRule>
  </conditionalFormatting>
  <conditionalFormatting sqref="F71:Q71">
    <cfRule type="cellIs" dxfId="41" priority="32" stopIfTrue="1" operator="between">
      <formula>1</formula>
      <formula>20</formula>
    </cfRule>
  </conditionalFormatting>
  <conditionalFormatting sqref="F72:K72 N72:Q72">
    <cfRule type="cellIs" dxfId="40" priority="29" stopIfTrue="1" operator="between">
      <formula>1</formula>
      <formula>20</formula>
    </cfRule>
  </conditionalFormatting>
  <conditionalFormatting sqref="F73:K73 N73:Q73">
    <cfRule type="cellIs" dxfId="39" priority="28" stopIfTrue="1" operator="between">
      <formula>1</formula>
      <formula>20</formula>
    </cfRule>
  </conditionalFormatting>
  <conditionalFormatting sqref="F74:Q74">
    <cfRule type="cellIs" dxfId="38" priority="87" stopIfTrue="1" operator="between">
      <formula>1</formula>
      <formula>20</formula>
    </cfRule>
  </conditionalFormatting>
  <conditionalFormatting sqref="F75:Q75">
    <cfRule type="cellIs" dxfId="37" priority="86" stopIfTrue="1" operator="between">
      <formula>1</formula>
      <formula>20</formula>
    </cfRule>
  </conditionalFormatting>
  <conditionalFormatting sqref="F76:Q76">
    <cfRule type="cellIs" dxfId="36" priority="47" stopIfTrue="1" operator="between">
      <formula>1</formula>
      <formula>20</formula>
    </cfRule>
  </conditionalFormatting>
  <conditionalFormatting sqref="F77:Q77">
    <cfRule type="cellIs" dxfId="35" priority="46" stopIfTrue="1" operator="between">
      <formula>1</formula>
      <formula>20</formula>
    </cfRule>
  </conditionalFormatting>
  <conditionalFormatting sqref="F78:Q78">
    <cfRule type="cellIs" dxfId="34" priority="82" stopIfTrue="1" operator="between">
      <formula>1</formula>
      <formula>20</formula>
    </cfRule>
  </conditionalFormatting>
  <conditionalFormatting sqref="F79:Q79">
    <cfRule type="cellIs" dxfId="33" priority="81" stopIfTrue="1" operator="between">
      <formula>1</formula>
      <formula>20</formula>
    </cfRule>
  </conditionalFormatting>
  <conditionalFormatting sqref="F80:Q80">
    <cfRule type="cellIs" dxfId="32" priority="67" stopIfTrue="1" operator="between">
      <formula>1</formula>
      <formula>20</formula>
    </cfRule>
  </conditionalFormatting>
  <conditionalFormatting sqref="F81:Q81">
    <cfRule type="cellIs" dxfId="31" priority="66" stopIfTrue="1" operator="between">
      <formula>1</formula>
      <formula>20</formula>
    </cfRule>
  </conditionalFormatting>
  <conditionalFormatting sqref="F82:Q82">
    <cfRule type="cellIs" dxfId="30" priority="62" stopIfTrue="1" operator="between">
      <formula>1</formula>
      <formula>20</formula>
    </cfRule>
  </conditionalFormatting>
  <conditionalFormatting sqref="F83:Q83">
    <cfRule type="cellIs" dxfId="29" priority="61" stopIfTrue="1" operator="between">
      <formula>1</formula>
      <formula>20</formula>
    </cfRule>
  </conditionalFormatting>
  <conditionalFormatting sqref="F85:Q85">
    <cfRule type="cellIs" dxfId="28" priority="56" stopIfTrue="1" operator="between">
      <formula>1</formula>
      <formula>20</formula>
    </cfRule>
  </conditionalFormatting>
  <conditionalFormatting sqref="F86:Q86">
    <cfRule type="cellIs" dxfId="27" priority="52" stopIfTrue="1" operator="between">
      <formula>1</formula>
      <formula>20</formula>
    </cfRule>
  </conditionalFormatting>
  <conditionalFormatting sqref="F87:Q87">
    <cfRule type="cellIs" dxfId="26" priority="51" stopIfTrue="1" operator="between">
      <formula>1</formula>
      <formula>20</formula>
    </cfRule>
  </conditionalFormatting>
  <conditionalFormatting sqref="F88:Q88">
    <cfRule type="cellIs" dxfId="25" priority="34" stopIfTrue="1" operator="between">
      <formula>1</formula>
      <formula>20</formula>
    </cfRule>
  </conditionalFormatting>
  <conditionalFormatting sqref="F89:Q89">
    <cfRule type="cellIs" dxfId="24" priority="41" stopIfTrue="1" operator="between">
      <formula>1</formula>
      <formula>20</formula>
    </cfRule>
  </conditionalFormatting>
  <conditionalFormatting sqref="F91:Q91">
    <cfRule type="cellIs" dxfId="23" priority="234" stopIfTrue="1" operator="between">
      <formula>1</formula>
      <formula>20</formula>
    </cfRule>
  </conditionalFormatting>
  <conditionalFormatting sqref="S10">
    <cfRule type="cellIs" dxfId="22" priority="38" stopIfTrue="1" operator="greaterThan">
      <formula>0.7</formula>
    </cfRule>
    <cfRule type="cellIs" dxfId="21" priority="39" stopIfTrue="1" operator="between">
      <formula>0.69</formula>
      <formula>0.45</formula>
    </cfRule>
    <cfRule type="cellIs" dxfId="20" priority="40" stopIfTrue="1" operator="between">
      <formula>0</formula>
      <formula>0.44</formula>
    </cfRule>
  </conditionalFormatting>
  <conditionalFormatting sqref="F57:J57">
    <cfRule type="cellIs" dxfId="19" priority="16" stopIfTrue="1" operator="between">
      <formula>1</formula>
      <formula>20</formula>
    </cfRule>
  </conditionalFormatting>
  <conditionalFormatting sqref="F18:Q18">
    <cfRule type="cellIs" dxfId="18" priority="20" stopIfTrue="1" operator="between">
      <formula>1</formula>
      <formula>20</formula>
    </cfRule>
  </conditionalFormatting>
  <conditionalFormatting sqref="F19:Q19">
    <cfRule type="cellIs" dxfId="17" priority="21" stopIfTrue="1" operator="between">
      <formula>1</formula>
      <formula>20</formula>
    </cfRule>
  </conditionalFormatting>
  <conditionalFormatting sqref="F20:Q20">
    <cfRule type="cellIs" dxfId="16" priority="18" stopIfTrue="1" operator="between">
      <formula>1</formula>
      <formula>20</formula>
    </cfRule>
  </conditionalFormatting>
  <conditionalFormatting sqref="K57:Q57">
    <cfRule type="cellIs" dxfId="15" priority="14" stopIfTrue="1" operator="between">
      <formula>1</formula>
      <formula>20</formula>
    </cfRule>
  </conditionalFormatting>
  <conditionalFormatting sqref="F21:Q21">
    <cfRule type="cellIs" dxfId="14" priority="19" stopIfTrue="1" operator="between">
      <formula>1</formula>
      <formula>20</formula>
    </cfRule>
  </conditionalFormatting>
  <conditionalFormatting sqref="F56:J56">
    <cfRule type="cellIs" dxfId="13" priority="17" stopIfTrue="1" operator="between">
      <formula>1</formula>
      <formula>20</formula>
    </cfRule>
  </conditionalFormatting>
  <conditionalFormatting sqref="K56:Q56">
    <cfRule type="cellIs" dxfId="12" priority="15" stopIfTrue="1" operator="between">
      <formula>1</formula>
      <formula>20</formula>
    </cfRule>
  </conditionalFormatting>
  <conditionalFormatting sqref="L60:M60">
    <cfRule type="cellIs" dxfId="11" priority="12" stopIfTrue="1" operator="between">
      <formula>1</formula>
      <formula>20</formula>
    </cfRule>
  </conditionalFormatting>
  <conditionalFormatting sqref="L61:M61">
    <cfRule type="cellIs" dxfId="10" priority="13" stopIfTrue="1" operator="between">
      <formula>1</formula>
      <formula>20</formula>
    </cfRule>
  </conditionalFormatting>
  <conditionalFormatting sqref="K15:O15">
    <cfRule type="cellIs" dxfId="9" priority="6" stopIfTrue="1" operator="between">
      <formula>1</formula>
      <formula>20</formula>
    </cfRule>
  </conditionalFormatting>
  <conditionalFormatting sqref="K12:O12">
    <cfRule type="cellIs" dxfId="8" priority="9" stopIfTrue="1" operator="between">
      <formula>1</formula>
      <formula>20</formula>
    </cfRule>
  </conditionalFormatting>
  <conditionalFormatting sqref="K13:O13">
    <cfRule type="cellIs" dxfId="7" priority="10" stopIfTrue="1" operator="between">
      <formula>1</formula>
      <formula>20</formula>
    </cfRule>
  </conditionalFormatting>
  <conditionalFormatting sqref="F14:J14 P14:Q14">
    <cfRule type="cellIs" dxfId="6" priority="7" stopIfTrue="1" operator="between">
      <formula>1</formula>
      <formula>20</formula>
    </cfRule>
  </conditionalFormatting>
  <conditionalFormatting sqref="F15:J15 P15:Q15">
    <cfRule type="cellIs" dxfId="5" priority="8" stopIfTrue="1" operator="between">
      <formula>1</formula>
      <formula>20</formula>
    </cfRule>
  </conditionalFormatting>
  <conditionalFormatting sqref="K14:O14">
    <cfRule type="cellIs" dxfId="4" priority="5" stopIfTrue="1" operator="between">
      <formula>1</formula>
      <formula>20</formula>
    </cfRule>
  </conditionalFormatting>
  <conditionalFormatting sqref="K58:Q58">
    <cfRule type="cellIs" dxfId="3" priority="4" stopIfTrue="1" operator="between">
      <formula>1</formula>
      <formula>20</formula>
    </cfRule>
  </conditionalFormatting>
  <conditionalFormatting sqref="F90:Q90">
    <cfRule type="cellIs" dxfId="2" priority="3" stopIfTrue="1" operator="between">
      <formula>1</formula>
      <formula>20</formula>
    </cfRule>
  </conditionalFormatting>
  <conditionalFormatting sqref="F38:Q38">
    <cfRule type="cellIs" dxfId="1" priority="2" stopIfTrue="1" operator="between">
      <formula>1</formula>
      <formula>20</formula>
    </cfRule>
  </conditionalFormatting>
  <conditionalFormatting sqref="F39:Q39">
    <cfRule type="cellIs" dxfId="0" priority="1" stopIfTrue="1" operator="between">
      <formula>1</formula>
      <formula>20</formula>
    </cfRule>
  </conditionalFormatting>
  <printOptions horizontalCentered="1"/>
  <pageMargins left="0.39370078740157483" right="0.39370078740157483" top="0.59055118110236227" bottom="0.59055118110236227" header="0" footer="0"/>
  <pageSetup scale="49" fitToHeight="0" orientation="landscape" r:id="rId1"/>
  <headerFooter alignWithMargins="0">
    <oddFooter>&amp;R&amp;8&amp;P/&amp;N</oddFooter>
  </headerFooter>
  <ignoredErrors>
    <ignoredError sqref="R10:S10 R22 R28 R30 R34 R36 R46 F92:R92 F93:P93 Q93:R93 R50 R20 R24 R32 R26 R64 R40 R48 R52 R42 R44 R60 R54 R18 R12 R66 R68 R72 R78 R74 R76 R80 R82 R84 R86 R88 R90 R62 R58 R56 R70 R16 R14 R3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bienestar 2024</vt:lpstr>
      <vt:lpstr>'Plan de bienestar 2024'!Área_de_impresión</vt:lpstr>
      <vt:lpstr>'Plan de bienestar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SSECAM CONSULTORES SAS;RICARDO ABSALON BERNAL</dc:creator>
  <cp:lastModifiedBy>Alejandra Betancur</cp:lastModifiedBy>
  <cp:lastPrinted>2024-10-03T17:37:23Z</cp:lastPrinted>
  <dcterms:created xsi:type="dcterms:W3CDTF">2008-10-02T15:12:04Z</dcterms:created>
  <dcterms:modified xsi:type="dcterms:W3CDTF">2024-12-03T17:22:26Z</dcterms:modified>
</cp:coreProperties>
</file>