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lpha\gestiondocumental\INSTRUMENTOS ARCHIVISTICOS\PINAR\2025\"/>
    </mc:Choice>
  </mc:AlternateContent>
  <bookViews>
    <workbookView xWindow="0" yWindow="0" windowWidth="28800" windowHeight="12330" activeTab="6"/>
  </bookViews>
  <sheets>
    <sheet name="Aspectos críticos" sheetId="2" r:id="rId1"/>
    <sheet name="Evaluación " sheetId="1" r:id="rId2"/>
    <sheet name="Matriz de prioridades" sheetId="3" r:id="rId3"/>
    <sheet name="Vision Estrategica" sheetId="4" r:id="rId4"/>
    <sheet name="Proyectos" sheetId="9" r:id="rId5"/>
    <sheet name="Mapa de ruta" sheetId="10" r:id="rId6"/>
    <sheet name="Seguimiento en control" sheetId="11"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1" l="1"/>
  <c r="F33" i="11"/>
  <c r="F28" i="11"/>
  <c r="F26" i="11"/>
  <c r="F24" i="11"/>
  <c r="F22" i="11"/>
  <c r="F17" i="11"/>
  <c r="F13" i="11"/>
  <c r="F9" i="11"/>
  <c r="F41" i="11" s="1"/>
  <c r="F5" i="11"/>
  <c r="K12" i="9"/>
  <c r="K17" i="9"/>
  <c r="K36" i="9"/>
  <c r="K32" i="9"/>
  <c r="K27" i="9"/>
  <c r="K25" i="9"/>
  <c r="K23" i="9"/>
  <c r="K21" i="9"/>
  <c r="K8" i="9"/>
  <c r="K4" i="9"/>
  <c r="K40" i="9" l="1"/>
  <c r="H10" i="3" l="1"/>
  <c r="H8" i="3"/>
  <c r="H9" i="3"/>
  <c r="H11" i="3"/>
  <c r="H6" i="3"/>
  <c r="H5" i="3"/>
  <c r="H13" i="3" l="1"/>
  <c r="H7" i="3"/>
  <c r="J142" i="1"/>
  <c r="H142" i="1"/>
  <c r="F142" i="1"/>
  <c r="D142" i="1"/>
  <c r="B142" i="1"/>
  <c r="J128" i="1"/>
  <c r="H128" i="1"/>
  <c r="F128" i="1"/>
  <c r="D128" i="1"/>
  <c r="B128" i="1"/>
  <c r="J114" i="1"/>
  <c r="R14" i="1" s="1"/>
  <c r="H114" i="1"/>
  <c r="Q14" i="1" s="1"/>
  <c r="F114" i="1"/>
  <c r="P14" i="1" s="1"/>
  <c r="D114" i="1"/>
  <c r="O14" i="1" s="1"/>
  <c r="B114" i="1"/>
  <c r="N14" i="1" s="1"/>
  <c r="J100" i="1"/>
  <c r="R13" i="1" s="1"/>
  <c r="H100" i="1"/>
  <c r="Q13" i="1" s="1"/>
  <c r="F100" i="1"/>
  <c r="P13" i="1" s="1"/>
  <c r="D100" i="1"/>
  <c r="O13" i="1" s="1"/>
  <c r="B100" i="1"/>
  <c r="N13" i="1" s="1"/>
  <c r="J86" i="1"/>
  <c r="H86" i="1"/>
  <c r="F86" i="1"/>
  <c r="D86" i="1"/>
  <c r="B86" i="1"/>
  <c r="J72" i="1"/>
  <c r="H72" i="1"/>
  <c r="F72" i="1"/>
  <c r="D72" i="1"/>
  <c r="B72" i="1"/>
  <c r="N11" i="1" l="1"/>
  <c r="N9" i="1"/>
  <c r="O11" i="1"/>
  <c r="O9" i="1"/>
  <c r="S9" i="1" s="1"/>
  <c r="N12" i="1"/>
  <c r="N10" i="1"/>
  <c r="R12" i="1"/>
  <c r="R10" i="1"/>
  <c r="R11" i="1"/>
  <c r="R9" i="1"/>
  <c r="P11" i="1"/>
  <c r="P9" i="1"/>
  <c r="O12" i="1"/>
  <c r="O10" i="1"/>
  <c r="Q12" i="1"/>
  <c r="Q10" i="1"/>
  <c r="Q11" i="1"/>
  <c r="Q9" i="1"/>
  <c r="P12" i="1"/>
  <c r="P10" i="1"/>
  <c r="S10" i="1" s="1"/>
  <c r="S11" i="1"/>
  <c r="S12" i="1"/>
  <c r="S13" i="1"/>
  <c r="S14" i="1"/>
  <c r="H12" i="3" l="1"/>
  <c r="J58" i="1" l="1"/>
  <c r="H58" i="1"/>
  <c r="F58" i="1"/>
  <c r="D58" i="1"/>
  <c r="B58" i="1"/>
  <c r="N8" i="1" s="1"/>
  <c r="J44" i="1"/>
  <c r="H44" i="1"/>
  <c r="F44" i="1"/>
  <c r="D44" i="1"/>
  <c r="B44" i="1"/>
  <c r="J30" i="1"/>
  <c r="H30" i="1"/>
  <c r="F30" i="1"/>
  <c r="D30" i="1"/>
  <c r="B30" i="1"/>
  <c r="P8" i="1" l="1"/>
  <c r="Q8" i="1"/>
  <c r="R8" i="1"/>
  <c r="O8" i="1"/>
  <c r="O7" i="1"/>
  <c r="O6" i="1"/>
  <c r="P7" i="1"/>
  <c r="P6" i="1"/>
  <c r="Q7" i="1"/>
  <c r="Q6" i="1"/>
  <c r="R7" i="1"/>
  <c r="R6" i="1"/>
  <c r="N6" i="1"/>
  <c r="N7" i="1"/>
  <c r="S8" i="1" l="1"/>
  <c r="H14" i="3"/>
  <c r="S7" i="1"/>
  <c r="S6" i="1"/>
  <c r="J16" i="1"/>
  <c r="R5" i="1" s="1"/>
  <c r="R15" i="1" s="1"/>
  <c r="D15" i="3" s="1"/>
  <c r="H16" i="1"/>
  <c r="Q5" i="1" s="1"/>
  <c r="Q15" i="1" s="1"/>
  <c r="G15" i="3" s="1"/>
  <c r="F16" i="1"/>
  <c r="P5" i="1" s="1"/>
  <c r="P15" i="1" s="1"/>
  <c r="F15" i="3" s="1"/>
  <c r="D16" i="1"/>
  <c r="O5" i="1" s="1"/>
  <c r="O15" i="1" s="1"/>
  <c r="E15" i="3" s="1"/>
  <c r="B16" i="1"/>
  <c r="N5" i="1" s="1"/>
  <c r="N15" i="1" l="1"/>
  <c r="C15" i="3" s="1"/>
  <c r="S5" i="1"/>
</calcChain>
</file>

<file path=xl/sharedStrings.xml><?xml version="1.0" encoding="utf-8"?>
<sst xmlns="http://schemas.openxmlformats.org/spreadsheetml/2006/main" count="933" uniqueCount="228">
  <si>
    <t>Administración de archivos</t>
  </si>
  <si>
    <t>Se considera el ciclo vital de los documentos integrando aspectos administrativos, legales, funcionales y técnicos</t>
  </si>
  <si>
    <t>Se cuenta con todos los instrumentos archivísticos socializados e implementados</t>
  </si>
  <si>
    <t>Se tiene establecida la Política de Gestión Documental</t>
  </si>
  <si>
    <t>Los instrumentos archivisticos involucran la documentación electrónica</t>
  </si>
  <si>
    <t>Se cuenta con procesos y flujos documentales normalizados y medibles</t>
  </si>
  <si>
    <t>Se documentan procesos o actividades de gestión documental</t>
  </si>
  <si>
    <t>Se cuenta con la infraestructura adecuada para resolver las necesidades documentales y de archivo</t>
  </si>
  <si>
    <t>El personal de la entidad cuenta con la importancia de los documentos e interioriza las políticas y directrices concernientes a la gestión de los documentos</t>
  </si>
  <si>
    <t>Se cuenta con el presupuesto adecuado para atender las necesidades documentales y de archivo</t>
  </si>
  <si>
    <t>Puntuación</t>
  </si>
  <si>
    <t>Acceso a la información</t>
  </si>
  <si>
    <t>Se cuentan con políticas que garanticen la disponibilidad y accesibilidad a la información</t>
  </si>
  <si>
    <t>Se cuenta con personal idóneo y suficiente para atender las necesidades documentales y de archivo de los ciudadanos</t>
  </si>
  <si>
    <t>Se cuentan con esquemas de comunicación en la entidad para difundir la importancia de la gestión de documentos</t>
  </si>
  <si>
    <t>Se cuentan con esquemas de capacitación y formación internos para la gestión de documentos, articulados con el Plan Institucional de Capacitación</t>
  </si>
  <si>
    <t>El personal hace buen uso de las herramientas tecnológicas destinadas a la administración de la información de la entidad</t>
  </si>
  <si>
    <t>Se ha establecido la caracterización de los usuarios de acuerdo a sus necesidades de información</t>
  </si>
  <si>
    <t>Se cuenta con iniciativa para fomentar el uso de nuevas tecnologías para optimizar el uso del papel</t>
  </si>
  <si>
    <t>Se tiene implementada la estrategia de Gobierno en Linea - GEL</t>
  </si>
  <si>
    <t>Se cuenta con canales locales y en línea de servicio, atención y orientación al ciudadano</t>
  </si>
  <si>
    <t>Preservación de la información</t>
  </si>
  <si>
    <t>Se cuenta con procesos y herramientas normalizados para la preservación y conservación a largo plazo de los documentos</t>
  </si>
  <si>
    <t>Se cuenta con un esquema de metadatos, integrado a otros sistemas de gestión</t>
  </si>
  <si>
    <t>Se cuenta con archivos centrales e históricos</t>
  </si>
  <si>
    <t>La conservación y preservación se basa en la normatividad, requisitos legales, administrativos y técnicos que le aplican a la entidad</t>
  </si>
  <si>
    <t>Se cuenta con un Sistema Integrado de Conservación</t>
  </si>
  <si>
    <t>Se cuenta con una infraestructura adecuada para el almacenamiento, conservación y preservación de la documentación física y electrónica</t>
  </si>
  <si>
    <t>Se cuenta con proceso documentados de valoración y disposición</t>
  </si>
  <si>
    <t>Se tiene implementado estándares que garanticen la preservación y conservación de los documentos</t>
  </si>
  <si>
    <t>Se cuenta con esquemas de migración y conversión normalizados</t>
  </si>
  <si>
    <t>Se cuenta con modelos o esquemas de continuidad de negocios</t>
  </si>
  <si>
    <t>Aspectos tecnológicos y de seguridad</t>
  </si>
  <si>
    <t>Fortalecimiento y articulación</t>
  </si>
  <si>
    <t>Se cuenta con políticas asociadas a las herramientas tecnológicas que respaldan la seguridad, usabilidad, accesibilidad, integridad y autenticidad de la información</t>
  </si>
  <si>
    <t>Se cuenta con herramientas tecnológicas acorde a las necesidades de la entidad, las cuales permiten hacer buen uso de los documentos</t>
  </si>
  <si>
    <t>Se cuenta con acuerdos de confidencialidad y políticas de protección de datos a nivel interno y con terceros</t>
  </si>
  <si>
    <t>Se cuenta con políticas que permiten adoptar tecnologías que contemplan servicios y contenidos orientados a la gestión de documentos</t>
  </si>
  <si>
    <t>Las aplicaciones son capaces de generar y gestionar documentos de valor archivísticos cumpliendo con los procesos establecidos</t>
  </si>
  <si>
    <t xml:space="preserve">Se encuentra estandarizada la administración y gestión de la información y los datos en herramientas tecnológicas articuladas con el sistema de seguridad de la información y los procesos archivísticos </t>
  </si>
  <si>
    <t>Se cuentan con mecanismos técnicos que permitan mejorar la adquisición, uso y mantenimiento de las herramientas tecnológicas</t>
  </si>
  <si>
    <t>Se cuenta con tecnologías asociadas al servicio al ciudadano, que le permita la participación e interacción.</t>
  </si>
  <si>
    <t>Se cuenta con modelos para la identificación, evaluación y análisis del riesgos</t>
  </si>
  <si>
    <t xml:space="preserve">Se cuenta con directrices de seguridad de información con relación al recurso humano, al entorno físico y electrónico, el acceso y los sistemas de información </t>
  </si>
  <si>
    <t>La gestión documental se encuentra implantada acorde con el modelo integrado de planeación y gestión</t>
  </si>
  <si>
    <t>Se tiene articulada la política de gestión documental con los sistemas y modelos de gestión de las entidad</t>
  </si>
  <si>
    <t>Se cuenta con alianzas estratégicas que permitan mejorar e innovar la función archivística de la entidad</t>
  </si>
  <si>
    <t xml:space="preserve">Se aplica el marco legal y normativo concemiente a la función archivística </t>
  </si>
  <si>
    <t>Se cuenta con un sistema de gestión documental basado en estándares nacionales e internacionales</t>
  </si>
  <si>
    <t>Se tienen implementadas acciones para la gestión del cambio</t>
  </si>
  <si>
    <t>Se cuenta con instancia asesoras que formulen lineamientos para la aplicación de la función archivística de la entidad</t>
  </si>
  <si>
    <t>Se tiene identificado los roles y responsabilidades del personal y las áreas frente a los documentos</t>
  </si>
  <si>
    <t>La alta dirección está comprometida con el desarrollo de la función archivística de la entidad</t>
  </si>
  <si>
    <t>Diagnostico Integral de Archivos</t>
  </si>
  <si>
    <t>Matriz de riesgos</t>
  </si>
  <si>
    <t>Reportes furag</t>
  </si>
  <si>
    <t>H.A</t>
  </si>
  <si>
    <t>ITEMS</t>
  </si>
  <si>
    <t>ASPECTOS CRÍTICOS</t>
  </si>
  <si>
    <t>RIESGOS</t>
  </si>
  <si>
    <t>ADMINISTRACIÓN DE ARCHIVOS</t>
  </si>
  <si>
    <t>ACCESO A LA INFORMACIÓN</t>
  </si>
  <si>
    <t>PRESERVACIÓN DE LA INFORMACIÓN</t>
  </si>
  <si>
    <t>ASPECTOS TECNOLÓGICOS Y DE SEGURIDAD</t>
  </si>
  <si>
    <t>FORTALECIMIENTO Y ARTICULACIÓN</t>
  </si>
  <si>
    <t>TOTAL</t>
  </si>
  <si>
    <t>EJES ARTICULADORES</t>
  </si>
  <si>
    <t>VALOR</t>
  </si>
  <si>
    <t>VISIÓN ESTRATÉGICA</t>
  </si>
  <si>
    <t>Se cuentan con instrumentos archivísticos de descripción y clasificación para sus archivos</t>
  </si>
  <si>
    <t>Se cuenta con procesos de mejora continua</t>
  </si>
  <si>
    <t>Se cuenta con procesos de seguimiento, evaluación y mejora para la gestión de documentos</t>
  </si>
  <si>
    <t>OBJETIVOS</t>
  </si>
  <si>
    <t>Realizar la elaboración e implementación de los instrumentos archivísticos de acuerdo con las necesidades identificadas en la entidad</t>
  </si>
  <si>
    <t>ENTREGABLE</t>
  </si>
  <si>
    <t>PROYECTO</t>
  </si>
  <si>
    <t>Deterioro y perdida de información</t>
  </si>
  <si>
    <t>Sanciones por parte de los entes de control
Falta de capacidad para dar respuesta a solicitudes de información</t>
  </si>
  <si>
    <t>Desorganización en los archivos
pérdida de información</t>
  </si>
  <si>
    <t>Aspectos críticos</t>
  </si>
  <si>
    <t>Realizar la actualización de la matriz de riesgo asociada al proceso de gestión documental, garantizando que se incluya todos aquellos que puedan incidir en la gestión de la información</t>
  </si>
  <si>
    <t>Total</t>
  </si>
  <si>
    <t>Incumplimiento a la normatividad archivística
Instrumentos archivísticos incompletos o desactualizados
Sanciones por parte de los entes de control
Perdida de información</t>
  </si>
  <si>
    <t>Carencia de estándares para la gestión de la información
Falta de lineamientos para el desarrollo de los procesos de la gestión documental al interior de la Entidad
Reprocesos
Malas prácticas documentales
Acumulación documental</t>
  </si>
  <si>
    <t>Materialización de riesgos
Pérdida de información
Sanciones por parte de los entes de control</t>
  </si>
  <si>
    <t>Sanciones por parte de los entes de control
Ineficiencia en la seguridad de la información
Incumplimiento de requisitos normativos</t>
  </si>
  <si>
    <t xml:space="preserve">Acumulación de documentación sin intervención archivística
Reprocesos
Pérdida de Información
Acumulación de documentos físicos / documentos electrónicos
Pérdida de la capacidad de almacenamiento de la documentación. </t>
  </si>
  <si>
    <t>Ordén</t>
  </si>
  <si>
    <t>4. No se cuenta con los instrumentos de gestión de información pública requerida por la Ley de Transparencia: Registro de activos de información, esquema de publicación de información e indice de información clasificada y reservada</t>
  </si>
  <si>
    <t>PRIORIDAD</t>
  </si>
  <si>
    <t>MEDIA</t>
  </si>
  <si>
    <t>BAJA</t>
  </si>
  <si>
    <t xml:space="preserve">ALTA </t>
  </si>
  <si>
    <t>ALCANCE</t>
  </si>
  <si>
    <t>RESPONSABLE</t>
  </si>
  <si>
    <t>Actualización de la matriz de riesgos</t>
  </si>
  <si>
    <t>Elaborar e implementar las Tablas de control de acceso</t>
  </si>
  <si>
    <t>ACTIVIDADES</t>
  </si>
  <si>
    <t>Revisión, actualización, evaluación y seguimiento</t>
  </si>
  <si>
    <t>Realizar la evaluación de la matriz de riesgos actual asociada a Gestión documental</t>
  </si>
  <si>
    <t>Establecer los controles para mitigar la materialización de los riesgos definidos</t>
  </si>
  <si>
    <t>Integrar cada una de las actividades a la matriz general de seguimiento del proceso</t>
  </si>
  <si>
    <t>Líder de Gestión Documental</t>
  </si>
  <si>
    <t>Validación, mejoras e implementación</t>
  </si>
  <si>
    <t>Articulación del Sistema de Gestión Documental y el Sistema de Gestión Ambiental</t>
  </si>
  <si>
    <t>Integrar el sistema de gestión documental con el sistema de gestión ambiental para mejorar la eficiencia operativa, garantizar el cumplimiento normativo y promover prácticas sostenibles dentro del Canal</t>
  </si>
  <si>
    <t>Identificación y análisis de requisitos
Desarrollo e implementación de la integración
Capacitación y formación
Monitoreo y evaluación</t>
  </si>
  <si>
    <t>Planificar la integración</t>
  </si>
  <si>
    <t>Definir estrategias de integración</t>
  </si>
  <si>
    <t>Desarrollar e implementar</t>
  </si>
  <si>
    <t>Monitorear y evaluar las estrategias implementadas</t>
  </si>
  <si>
    <t>Evidencias de estrategias ejecutadas</t>
  </si>
  <si>
    <t>Presentar en CIGD para aprobación y adopción</t>
  </si>
  <si>
    <t>Publicar en página web</t>
  </si>
  <si>
    <t>Elaboración
Aprobación
Publicación
Implementación
Seguimiento</t>
  </si>
  <si>
    <t>Instrumentos archivísticos</t>
  </si>
  <si>
    <t>Intervención de documentación que se encuentra bajo custodia del archivo central</t>
  </si>
  <si>
    <t>Expedientes organizados
Imágenes en plataformas
Inventario único documental</t>
  </si>
  <si>
    <t>Elaboración
Implementación</t>
  </si>
  <si>
    <t>Procedimientos</t>
  </si>
  <si>
    <t>No se tiene definido con un esquema de capacitación que integre todos los temas de gestión documental</t>
  </si>
  <si>
    <t>Evaluar las necesidades de capacitación</t>
  </si>
  <si>
    <t>Ejecutar el plan de capacitación</t>
  </si>
  <si>
    <t xml:space="preserve">Evaluar la efectividad </t>
  </si>
  <si>
    <t>Plan de capacitación
Evidencias 
Evaluaciones</t>
  </si>
  <si>
    <t xml:space="preserve">Elaboración
Aprobación
Publicación
</t>
  </si>
  <si>
    <t>Ago</t>
  </si>
  <si>
    <t>Sep</t>
  </si>
  <si>
    <t>Oct</t>
  </si>
  <si>
    <t>Nov</t>
  </si>
  <si>
    <t>Dic</t>
  </si>
  <si>
    <t>Ene</t>
  </si>
  <si>
    <t>Feb</t>
  </si>
  <si>
    <t>Mar</t>
  </si>
  <si>
    <t>Abr</t>
  </si>
  <si>
    <t>May</t>
  </si>
  <si>
    <t>Jun</t>
  </si>
  <si>
    <t>Jul</t>
  </si>
  <si>
    <t>Elaborar el Registro de Activos de Información</t>
  </si>
  <si>
    <t>Elaborar el Esquema de Publicación de Información</t>
  </si>
  <si>
    <t>Instrumentos de Gestión de Información Pública</t>
  </si>
  <si>
    <t>PUNTAJE</t>
  </si>
  <si>
    <t>PORCENTAJE CUMPLIMIENTO</t>
  </si>
  <si>
    <t>La matriz de riesgo no contempla todos los riesgos asociados a la gestión documental.</t>
  </si>
  <si>
    <t>No se cuenta con un SIC "Sistema Integrado de conservación" y ninguno de sus componentes: Plan de conservación documental y Plan de preservación documental</t>
  </si>
  <si>
    <t>3. No se cuenta con un SIC "Sistema Integrado de conservación" y ninguno de sus componentes: Plan de conservación documental y Plan de preservación documental</t>
  </si>
  <si>
    <t xml:space="preserve">El canal cuenta con algunos procedimientos elaborados, que deben ser actualizados y ajustados de acuerdo a la realidad y necesidad de la entidad para dar cuenta de todas las actividades del proceso de Gestión Documental
</t>
  </si>
  <si>
    <t>Existe un alto volumen de documentos sin aplicación de procesos técnicos de ordenación, foliación, digitalización y cargue de imágenes en el sistema de información</t>
  </si>
  <si>
    <t>Se actualizaron las Tablas de Retención Documental pero no han sido evaluadas y convalidadas por el Consejo Departamental de Archivos</t>
  </si>
  <si>
    <t>Malas prácticas documentales
Pérdida de la capacidad de almacenamiento de la documentación
Acumulación de documentos físicos / documentos electrónicos</t>
  </si>
  <si>
    <t>1. El Canal no cuenta en su totalidad con los instrumentos archivísticos (Banter, Tablas de Control de Acceso) o se encuentran desatualizados (Programa de Gestión Documental)</t>
  </si>
  <si>
    <t xml:space="preserve">2. El canal cuenta con algunos procedimientos elaborados, que deben ser actualizados y ajustados de acuerdo a la realidad y necesidad de la entidad para dar cuenta de todas las actividades del proceso de Gestión Documental
</t>
  </si>
  <si>
    <t>5. No se tiene definido con un esquema de capacitación que integre todos los temas de gestión documental</t>
  </si>
  <si>
    <t>6. Existe un alto volumen de documentos sin aplicación de procesos técnicos de ordenación, foliación, digitalización y cargue de imágenes en el sistema de información</t>
  </si>
  <si>
    <t>7. La matriz de riesgo no contempla todos los riesgos asociados a la gestión documental</t>
  </si>
  <si>
    <t>8. Se actualizaron las Tablas de Retención Documental pero no han sido evaluadas y convalidadas por el Consejo Departamental de Archivos</t>
  </si>
  <si>
    <t>10. No existe articulacion entre el sistema de gestión ambiental y el sistema de gestión documental</t>
  </si>
  <si>
    <t xml:space="preserve"> Actualizar el inventario único documental</t>
  </si>
  <si>
    <t>Identificar los instrumentos archivísticos faltantes o pendientes de actualización</t>
  </si>
  <si>
    <t xml:space="preserve">Líder de Gestión Documental
</t>
  </si>
  <si>
    <t>Construcción de un herramienta que brinde directrices para el uso y manejo de los repositorios institucionales</t>
  </si>
  <si>
    <t xml:space="preserve">Construir un instrumento que establezca los lineamientos, políticas y demás directrices para el uso, manejo y apropiación de los repositorios institucionales </t>
  </si>
  <si>
    <t>Elaboración
Difusión</t>
  </si>
  <si>
    <t>Elaboración del instrumento</t>
  </si>
  <si>
    <t>Líder de Gestión Documental
 Gestión de TIC</t>
  </si>
  <si>
    <t>Elaboración y/o actualización de los procedimientos asociados a cada uno de los procesos de Gestión Documental</t>
  </si>
  <si>
    <t>Elaborar y/o actualizar los procedimientos y realizar los ajustes necesarios que garanticen la custodia y administración de la documentación del archivo central</t>
  </si>
  <si>
    <t>Identificar cuales son los procedimientos sujetos de actualización o cuales faltan por elaboración</t>
  </si>
  <si>
    <t>Elaborar y/o  actualizar de procedimientos</t>
  </si>
  <si>
    <t>Actualización de instrumentos de Gestión de Información Pública</t>
  </si>
  <si>
    <t>Actualizar los Instrumentos de Gestión de Información Pública, a partir de las Tablas de Retención Documental aprobadas por el Consejo Departamental de Archivos</t>
  </si>
  <si>
    <t xml:space="preserve">Actualización
Publicación
</t>
  </si>
  <si>
    <t>Actualizar el Registro de Activos de Información</t>
  </si>
  <si>
    <t>Líder de Gestión Documental
Subdirección Jurídica</t>
  </si>
  <si>
    <t>Actualizar el Esquema de Publicación de Información</t>
  </si>
  <si>
    <t>Presentar a las instancias aprobadoras y realizar acto administrativo de adopción en caso de ser necesario</t>
  </si>
  <si>
    <t xml:space="preserve">Capacitación en Gestión Documental </t>
  </si>
  <si>
    <t>Líder de Gestión Documental
Gestión del Talento Humano</t>
  </si>
  <si>
    <t>Líder de Gestión Documental- Sub Dirección de Planeación</t>
  </si>
  <si>
    <t>Realizar seguimiento trimestral a la matriz</t>
  </si>
  <si>
    <t>Elaboración del Sistema Integrado de Conservación</t>
  </si>
  <si>
    <t>Elaborar el Sistema Integrado de Conservación</t>
  </si>
  <si>
    <t>Sistema Integrado de Conservación</t>
  </si>
  <si>
    <t>Publicación del instrumento</t>
  </si>
  <si>
    <t>Actualización e Implementación Tablas de Retención Documental</t>
  </si>
  <si>
    <t>EJEUCIÓN</t>
  </si>
  <si>
    <t>ENE</t>
  </si>
  <si>
    <t>FEB</t>
  </si>
  <si>
    <t>MAR</t>
  </si>
  <si>
    <t>ABR</t>
  </si>
  <si>
    <t>MAY</t>
  </si>
  <si>
    <t>JUN</t>
  </si>
  <si>
    <t>JUL</t>
  </si>
  <si>
    <t>AGO</t>
  </si>
  <si>
    <t>SEP</t>
  </si>
  <si>
    <t>OCT</t>
  </si>
  <si>
    <t>NOV</t>
  </si>
  <si>
    <t>DIC</t>
  </si>
  <si>
    <t xml:space="preserve">Realizar los ajustes requeridos por el Consejo Departamental de Archivos </t>
  </si>
  <si>
    <t>Tablas de Retención Documental</t>
  </si>
  <si>
    <t>Implementar Tablas de Retención Documental</t>
  </si>
  <si>
    <t>No se tiene definido un esquema de capacitación que integre todos los temas de gestión documental</t>
  </si>
  <si>
    <t>% ESPERADO</t>
  </si>
  <si>
    <t>AVANCE</t>
  </si>
  <si>
    <t>SEGUIMIENTO</t>
  </si>
  <si>
    <t>No existe articulación entre el sistema de gestión ambiental y el sistema de gestión documental</t>
  </si>
  <si>
    <t>El Canal no cuenta en su totalidad con los instrumentos archivísticos (Banter, Tablas de Control de Acceso) o se encuentran desactualizados (Programa de Gestión Documental)</t>
  </si>
  <si>
    <t>No se cuenta con los instrumentos de gestión de información pública requerida por la Ley de Transparencia: Registro de activos de información, esquema de publicación de información e índice de información clasificada y reservada</t>
  </si>
  <si>
    <t>Desconocimiento y no ampliación de los procesos e instrumentos archivísticos por parte del personal del canal</t>
  </si>
  <si>
    <t>La Asociación Canal Local de Televisión de Medellín -Telemedellín comprometidos con el cumplimiento de los requerimientos normativos en materia archivística y reconociendo el valor que tiene la información como parte de la administración y del patrimonio cultural,  garantizará la conservación y preservación de la memoria institucional a través de la elaboración e implementación de instrumentos archivísticos, la ejecución de planes, programas,  proyectos y la definición de procesos que fortalezcan la gestión documental y  el acceso a la información.</t>
  </si>
  <si>
    <t>Identificación
Organización
Digitalización
Cargue de imágenes 
Inventario</t>
  </si>
  <si>
    <t>Identificar las series y subseries que se encuentran pendiente de intervención</t>
  </si>
  <si>
    <t>Líder de Gestión Documental- Equipo Gestión Documental</t>
  </si>
  <si>
    <t xml:space="preserve">Llevar a cabo los procesos de digitalización y cargue de imágenes en plataforma </t>
  </si>
  <si>
    <t>Revisar los sistemas y los requisitos normativos y funcionales</t>
  </si>
  <si>
    <t>Procedimiento</t>
  </si>
  <si>
    <t>Realizar los ajustes correspondientes de acuerdo a las observaciones que realice el Consejo Departamental de Archivo en cada una de sus etapas y continuar su implementación</t>
  </si>
  <si>
    <t>Actualizar el Índice de Información Clasificada y Reservada</t>
  </si>
  <si>
    <t>Establecer un plan de capacitación que permita dar a conocer los procesos e instrumentos archivísticos definidos desde el proceso para el canal</t>
  </si>
  <si>
    <t>Definir los riesgos acordes a cada uno de los procesos de Gestión Documental</t>
  </si>
  <si>
    <t>Funcionarios
Contratistas
Áreas
Procesos
Instrumentos archivísticos</t>
  </si>
  <si>
    <t>Establecer el plan de capacitación</t>
  </si>
  <si>
    <t>Llevar a cabo los procesos de clasificación, ordenación, descripción e identificación  de la documentación</t>
  </si>
  <si>
    <t>Elaborar el Índice de Información Clasificada y Reservada</t>
  </si>
  <si>
    <t>El Canal cuenta con repositorios institucionales, pero no existen procedimientos y medios de control de las actividades relacionadas.</t>
  </si>
  <si>
    <t>9. El Canal cuenta con repositorios institucionales, pero no existen procedimientos y medios de control de las actividades relacionadas.</t>
  </si>
  <si>
    <t>Proporcionar mejores condiciones de almacenamiento y conservación del patrimonio documental del Canal, garantizando el control y el acceso a la información.</t>
  </si>
  <si>
    <t>Organizar, digitalizar e inventariar y cargar en el sistema de información la documentación que se encuentra bajo custodia del archivo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</si>
</sst>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sz val="11"/>
      <color rgb="FF3F3F76"/>
      <name val="Calibri"/>
      <family val="2"/>
      <scheme val="minor"/>
    </font>
    <font>
      <b/>
      <sz val="12"/>
      <color theme="1"/>
      <name val="Calibri"/>
      <family val="2"/>
      <scheme val="minor"/>
    </font>
    <font>
      <b/>
      <sz val="12"/>
      <color theme="0"/>
      <name val="Calibri"/>
      <family val="2"/>
      <scheme val="minor"/>
    </font>
    <font>
      <b/>
      <sz val="10"/>
      <color theme="1"/>
      <name val="Calibri"/>
      <family val="2"/>
      <scheme val="minor"/>
    </font>
    <font>
      <sz val="9"/>
      <color rgb="FF000000"/>
      <name val="Calibri"/>
      <family val="2"/>
    </font>
    <font>
      <b/>
      <sz val="9"/>
      <color theme="0"/>
      <name val="Calibri"/>
      <family val="2"/>
      <scheme val="minor"/>
    </font>
    <font>
      <sz val="9"/>
      <name val="Calibri"/>
      <family val="2"/>
      <scheme val="minor"/>
    </font>
    <font>
      <b/>
      <sz val="11"/>
      <color theme="0"/>
      <name val="Calibri"/>
      <family val="2"/>
      <scheme val="minor"/>
    </font>
    <font>
      <b/>
      <sz val="16"/>
      <color theme="0"/>
      <name val="Calibri"/>
      <family val="2"/>
      <scheme val="minor"/>
    </font>
    <font>
      <sz val="11"/>
      <color theme="1"/>
      <name val="Calibri"/>
      <family val="2"/>
      <scheme val="minor"/>
    </font>
    <font>
      <sz val="9"/>
      <color theme="1"/>
      <name val="Aptos"/>
    </font>
    <font>
      <b/>
      <sz val="9"/>
      <color theme="1"/>
      <name val="Aptos"/>
    </font>
    <font>
      <b/>
      <sz val="9"/>
      <color theme="0"/>
      <name val="Aptos"/>
    </font>
    <font>
      <sz val="10"/>
      <color rgb="FF000000"/>
      <name val="Arial"/>
      <family val="2"/>
    </font>
    <font>
      <sz val="9"/>
      <color rgb="FF000000"/>
      <name val="Arial"/>
      <family val="2"/>
    </font>
    <font>
      <sz val="9"/>
      <name val="Aptos Display"/>
      <family val="2"/>
    </font>
    <font>
      <b/>
      <sz val="11"/>
      <color theme="0"/>
      <name val="Aptos Display"/>
      <family val="2"/>
    </font>
    <font>
      <b/>
      <sz val="9"/>
      <name val="Aptos Display"/>
      <family val="2"/>
    </font>
    <font>
      <b/>
      <sz val="9"/>
      <color theme="0"/>
      <name val="Aptos Display"/>
      <family val="2"/>
    </font>
    <font>
      <sz val="8"/>
      <name val="Aptos Display"/>
      <family val="2"/>
    </font>
    <font>
      <b/>
      <sz val="8"/>
      <color theme="0"/>
      <name val="Aptos Display"/>
      <family val="2"/>
    </font>
    <font>
      <b/>
      <sz val="8"/>
      <name val="Aptos Display"/>
      <family val="2"/>
    </font>
    <font>
      <sz val="8"/>
      <name val="Calibri"/>
      <family val="2"/>
      <scheme val="minor"/>
    </font>
    <font>
      <b/>
      <sz val="8"/>
      <color theme="0"/>
      <name val="Aptos Display"/>
    </font>
  </fonts>
  <fills count="18">
    <fill>
      <patternFill patternType="none"/>
    </fill>
    <fill>
      <patternFill patternType="gray125"/>
    </fill>
    <fill>
      <patternFill patternType="solid">
        <fgColor theme="3" tint="-0.249977111117893"/>
        <bgColor indexed="64"/>
      </patternFill>
    </fill>
    <fill>
      <patternFill patternType="solid">
        <fgColor rgb="FFFFCC99"/>
      </patternFill>
    </fill>
    <fill>
      <patternFill patternType="solid">
        <fgColor theme="1"/>
        <bgColor indexed="64"/>
      </patternFill>
    </fill>
    <fill>
      <patternFill patternType="solid">
        <fgColor rgb="FFFF9900"/>
        <bgColor indexed="64"/>
      </patternFill>
    </fill>
    <fill>
      <patternFill patternType="solid">
        <fgColor rgb="FFFF9933"/>
        <bgColor indexed="64"/>
      </patternFill>
    </fill>
    <fill>
      <patternFill patternType="solid">
        <fgColor rgb="FFFF66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lightDown">
        <fgColor theme="0" tint="-0.24994659260841701"/>
        <bgColor theme="0" tint="-0.14996795556505021"/>
      </patternFill>
    </fill>
    <fill>
      <patternFill patternType="solid">
        <fgColor theme="9" tint="0.79998168889431442"/>
        <bgColor indexed="64"/>
      </patternFill>
    </fill>
  </fills>
  <borders count="25">
    <border>
      <left/>
      <right/>
      <top/>
      <bottom/>
      <diagonal/>
    </border>
    <border>
      <left/>
      <right/>
      <top style="medium">
        <color indexed="64"/>
      </top>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24994659260841701"/>
      </bottom>
      <diagonal/>
    </border>
    <border>
      <left style="double">
        <color theme="0" tint="-0.499984740745262"/>
      </left>
      <right style="double">
        <color theme="0" tint="-0.499984740745262"/>
      </right>
      <top style="double">
        <color theme="0" tint="-0.24994659260841701"/>
      </top>
      <bottom style="double">
        <color theme="0" tint="-0.24994659260841701"/>
      </bottom>
      <diagonal/>
    </border>
    <border>
      <left style="double">
        <color theme="0" tint="-0.499984740745262"/>
      </left>
      <right style="double">
        <color theme="0" tint="-0.499984740745262"/>
      </right>
      <top style="double">
        <color theme="0" tint="-0.24994659260841701"/>
      </top>
      <bottom style="double">
        <color theme="0" tint="-0.499984740745262"/>
      </bottom>
      <diagonal/>
    </border>
    <border>
      <left/>
      <right/>
      <top style="double">
        <color theme="0" tint="-0.24994659260841701"/>
      </top>
      <bottom style="double">
        <color theme="0" tint="-0.24994659260841701"/>
      </bottom>
      <diagonal/>
    </border>
    <border>
      <left style="double">
        <color theme="0" tint="-0.24994659260841701"/>
      </left>
      <right/>
      <top style="double">
        <color theme="0" tint="-0.24994659260841701"/>
      </top>
      <bottom/>
      <diagonal/>
    </border>
    <border>
      <left/>
      <right style="double">
        <color theme="0" tint="-0.24994659260841701"/>
      </right>
      <top style="double">
        <color theme="0" tint="-0.24994659260841701"/>
      </top>
      <bottom/>
      <diagonal/>
    </border>
    <border>
      <left style="double">
        <color theme="0" tint="-0.24994659260841701"/>
      </left>
      <right/>
      <top/>
      <bottom/>
      <diagonal/>
    </border>
    <border>
      <left/>
      <right style="double">
        <color theme="0" tint="-0.24994659260841701"/>
      </right>
      <top/>
      <bottom/>
      <diagonal/>
    </border>
    <border>
      <left style="double">
        <color theme="0" tint="-0.24994659260841701"/>
      </left>
      <right style="double">
        <color theme="0" tint="-0.24994659260841701"/>
      </right>
      <top/>
      <bottom/>
      <diagonal/>
    </border>
    <border>
      <left style="double">
        <color theme="0" tint="-0.24994659260841701"/>
      </left>
      <right style="double">
        <color theme="0" tint="-0.24994659260841701"/>
      </right>
      <top/>
      <bottom style="double">
        <color theme="0" tint="-0.24994659260841701"/>
      </bottom>
      <diagonal/>
    </border>
    <border>
      <left style="double">
        <color theme="0" tint="-0.14996795556505021"/>
      </left>
      <right style="double">
        <color theme="0" tint="-0.14996795556505021"/>
      </right>
      <top style="double">
        <color theme="0" tint="-0.14996795556505021"/>
      </top>
      <bottom style="double">
        <color theme="0" tint="-0.14996795556505021"/>
      </bottom>
      <diagonal/>
    </border>
    <border>
      <left style="double">
        <color theme="0" tint="-0.14996795556505021"/>
      </left>
      <right style="double">
        <color theme="0" tint="-0.14996795556505021"/>
      </right>
      <top style="double">
        <color theme="0" tint="-0.14996795556505021"/>
      </top>
      <bottom/>
      <diagonal/>
    </border>
    <border>
      <left style="double">
        <color theme="0" tint="-0.14996795556505021"/>
      </left>
      <right style="double">
        <color theme="0" tint="-0.14996795556505021"/>
      </right>
      <top/>
      <bottom/>
      <diagonal/>
    </border>
    <border>
      <left style="double">
        <color theme="0" tint="-0.14996795556505021"/>
      </left>
      <right style="double">
        <color theme="0" tint="-0.14996795556505021"/>
      </right>
      <top/>
      <bottom style="double">
        <color theme="0" tint="-0.14996795556505021"/>
      </bottom>
      <diagonal/>
    </border>
    <border>
      <left/>
      <right/>
      <top/>
      <bottom style="double">
        <color theme="0" tint="-0.24994659260841701"/>
      </bottom>
      <diagonal/>
    </border>
    <border>
      <left/>
      <right style="double">
        <color theme="0" tint="-0.24994659260841701"/>
      </right>
      <top/>
      <bottom style="double">
        <color theme="0" tint="-0.24994659260841701"/>
      </bottom>
      <diagonal/>
    </border>
  </borders>
  <cellStyleXfs count="3">
    <xf numFmtId="0" fontId="0" fillId="0" borderId="0"/>
    <xf numFmtId="0" fontId="6" fillId="3" borderId="3" applyNumberFormat="0" applyAlignment="0" applyProtection="0"/>
    <xf numFmtId="9" fontId="15" fillId="0" borderId="0" applyFont="0" applyFill="0" applyBorder="0" applyAlignment="0" applyProtection="0"/>
  </cellStyleXfs>
  <cellXfs count="16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wrapText="1"/>
    </xf>
    <xf numFmtId="0" fontId="5" fillId="0" borderId="4" xfId="0" applyFont="1" applyBorder="1" applyAlignment="1">
      <alignment horizontal="center" vertical="center" wrapText="1"/>
    </xf>
    <xf numFmtId="0" fontId="11" fillId="4" borderId="4" xfId="0" applyFont="1" applyFill="1" applyBorder="1" applyAlignment="1">
      <alignment horizontal="center" vertical="center" wrapText="1"/>
    </xf>
    <xf numFmtId="0" fontId="10" fillId="0" borderId="4" xfId="0" applyFont="1" applyBorder="1" applyAlignment="1">
      <alignment horizontal="center" vertical="center"/>
    </xf>
    <xf numFmtId="0" fontId="11" fillId="4" borderId="4" xfId="0" applyFont="1" applyFill="1" applyBorder="1" applyAlignment="1">
      <alignment horizontal="center" vertical="center"/>
    </xf>
    <xf numFmtId="0" fontId="3" fillId="0" borderId="4" xfId="0" applyFont="1" applyBorder="1" applyAlignment="1">
      <alignment horizontal="center" vertical="center"/>
    </xf>
    <xf numFmtId="0" fontId="1" fillId="6" borderId="4" xfId="1" applyFont="1" applyFill="1" applyBorder="1" applyAlignment="1">
      <alignment horizontal="center" vertical="center" wrapText="1"/>
    </xf>
    <xf numFmtId="0" fontId="1" fillId="8" borderId="4" xfId="1" applyFont="1" applyFill="1" applyBorder="1" applyAlignment="1">
      <alignment horizontal="center" vertical="center" wrapText="1"/>
    </xf>
    <xf numFmtId="0" fontId="1" fillId="6" borderId="5" xfId="1" applyFont="1" applyFill="1" applyBorder="1" applyAlignment="1">
      <alignment horizontal="center" vertical="center" wrapText="1"/>
    </xf>
    <xf numFmtId="0" fontId="1" fillId="6" borderId="6" xfId="1" applyFont="1" applyFill="1" applyBorder="1" applyAlignment="1">
      <alignment horizontal="center" vertical="center" wrapText="1"/>
    </xf>
    <xf numFmtId="0" fontId="1" fillId="6" borderId="8" xfId="1" applyFont="1" applyFill="1" applyBorder="1" applyAlignment="1">
      <alignment horizontal="center" vertical="center"/>
    </xf>
    <xf numFmtId="0" fontId="5" fillId="0" borderId="5" xfId="0" applyFont="1" applyBorder="1" applyAlignment="1">
      <alignment horizontal="center" vertical="center" wrapText="1"/>
    </xf>
    <xf numFmtId="0" fontId="1" fillId="8" borderId="5" xfId="1" applyFont="1" applyFill="1" applyBorder="1" applyAlignment="1">
      <alignment horizontal="center" vertical="center" wrapText="1"/>
    </xf>
    <xf numFmtId="0" fontId="5" fillId="0" borderId="6" xfId="0" applyFont="1" applyBorder="1" applyAlignment="1">
      <alignment horizontal="center" vertical="center" wrapText="1"/>
    </xf>
    <xf numFmtId="0" fontId="1" fillId="8" borderId="6" xfId="1" applyFont="1" applyFill="1" applyBorder="1" applyAlignment="1">
      <alignment horizontal="center" vertical="center" wrapText="1"/>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1" fillId="6" borderId="12" xfId="1" applyFont="1" applyFill="1" applyBorder="1" applyAlignment="1">
      <alignment horizontal="center" vertical="center" wrapText="1"/>
    </xf>
    <xf numFmtId="0" fontId="5" fillId="0" borderId="12" xfId="0" applyFont="1" applyBorder="1" applyAlignment="1">
      <alignment horizontal="center" vertical="center" wrapText="1"/>
    </xf>
    <xf numFmtId="0" fontId="1" fillId="8" borderId="12" xfId="1" applyFont="1" applyFill="1" applyBorder="1" applyAlignment="1">
      <alignment horizontal="center" vertical="center" wrapText="1"/>
    </xf>
    <xf numFmtId="0" fontId="5" fillId="9" borderId="11" xfId="0" applyFont="1" applyFill="1" applyBorder="1" applyAlignment="1">
      <alignment horizontal="center" vertical="center"/>
    </xf>
    <xf numFmtId="0" fontId="9" fillId="0" borderId="4" xfId="0" applyFont="1" applyBorder="1" applyAlignment="1">
      <alignment horizontal="center" vertical="center" wrapText="1"/>
    </xf>
    <xf numFmtId="0" fontId="3" fillId="0" borderId="0" xfId="0" applyFont="1" applyAlignment="1">
      <alignment horizontal="center" vertical="center"/>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2" fillId="4" borderId="4" xfId="0" applyFont="1" applyFill="1" applyBorder="1" applyAlignment="1">
      <alignment horizontal="center" vertical="center"/>
    </xf>
    <xf numFmtId="0" fontId="2" fillId="10" borderId="4" xfId="0" applyFont="1" applyFill="1" applyBorder="1" applyAlignment="1">
      <alignment horizontal="center" vertical="center"/>
    </xf>
    <xf numFmtId="0" fontId="2" fillId="11" borderId="4" xfId="0" applyFont="1" applyFill="1" applyBorder="1" applyAlignment="1">
      <alignment horizontal="center" vertical="center"/>
    </xf>
    <xf numFmtId="0" fontId="2" fillId="6" borderId="4" xfId="0" applyFont="1" applyFill="1" applyBorder="1" applyAlignment="1">
      <alignment horizontal="center" vertical="center"/>
    </xf>
    <xf numFmtId="0" fontId="8" fillId="4" borderId="5" xfId="0" applyFont="1" applyFill="1" applyBorder="1" applyAlignment="1">
      <alignment horizontal="center"/>
    </xf>
    <xf numFmtId="0" fontId="8" fillId="2" borderId="4" xfId="0" applyFont="1" applyFill="1" applyBorder="1" applyAlignment="1">
      <alignment horizontal="center" vertical="center"/>
    </xf>
    <xf numFmtId="0" fontId="0" fillId="0" borderId="4" xfId="0" applyBorder="1" applyAlignment="1">
      <alignment horizontal="center" vertical="center"/>
    </xf>
    <xf numFmtId="0" fontId="11" fillId="4" borderId="5" xfId="0" applyFont="1" applyFill="1" applyBorder="1" applyAlignment="1">
      <alignment horizontal="center" vertical="center"/>
    </xf>
    <xf numFmtId="0" fontId="0" fillId="7" borderId="4" xfId="0" applyFill="1" applyBorder="1" applyAlignment="1">
      <alignment vertical="center"/>
    </xf>
    <xf numFmtId="0" fontId="0" fillId="6" borderId="4" xfId="0" applyFill="1" applyBorder="1" applyAlignment="1">
      <alignment vertical="center"/>
    </xf>
    <xf numFmtId="0" fontId="0" fillId="11" borderId="4" xfId="0" applyFill="1" applyBorder="1" applyAlignment="1">
      <alignment vertical="center"/>
    </xf>
    <xf numFmtId="0" fontId="0" fillId="0" borderId="4" xfId="0" applyBorder="1"/>
    <xf numFmtId="0" fontId="16" fillId="0" borderId="0" xfId="0" applyFont="1" applyAlignment="1">
      <alignment vertical="top" wrapText="1"/>
    </xf>
    <xf numFmtId="0" fontId="16" fillId="0" borderId="19" xfId="0" applyFont="1" applyBorder="1" applyAlignment="1">
      <alignment horizontal="center" vertical="center" wrapText="1"/>
    </xf>
    <xf numFmtId="0" fontId="17" fillId="0" borderId="19" xfId="0" applyFont="1" applyBorder="1" applyAlignment="1">
      <alignment horizontal="center" vertical="center" wrapText="1"/>
    </xf>
    <xf numFmtId="0" fontId="17" fillId="5" borderId="19"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9" fillId="0" borderId="0" xfId="0" applyFont="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0"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center" vertical="center" wrapText="1"/>
    </xf>
    <xf numFmtId="0" fontId="16"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9" fillId="4"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21" fillId="0" borderId="0" xfId="0" applyFont="1" applyAlignment="1">
      <alignment vertical="center" wrapText="1"/>
    </xf>
    <xf numFmtId="0" fontId="21" fillId="0" borderId="0" xfId="0" applyFont="1"/>
    <xf numFmtId="0" fontId="0" fillId="0" borderId="0" xfId="0" applyAlignment="1">
      <alignment horizontal="center" vertical="center"/>
    </xf>
    <xf numFmtId="0" fontId="12" fillId="0" borderId="0" xfId="0" applyFont="1"/>
    <xf numFmtId="0" fontId="12" fillId="0" borderId="4" xfId="0" applyFont="1" applyBorder="1" applyAlignment="1">
      <alignment horizontal="center" wrapText="1"/>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9" fontId="23" fillId="0" borderId="4" xfId="0" applyNumberFormat="1" applyFont="1" applyBorder="1" applyAlignment="1">
      <alignment horizontal="center"/>
    </xf>
    <xf numFmtId="0" fontId="13" fillId="4" borderId="4" xfId="0" applyFont="1" applyFill="1" applyBorder="1" applyAlignment="1">
      <alignment vertical="center"/>
    </xf>
    <xf numFmtId="0" fontId="0" fillId="10" borderId="4" xfId="0" applyFill="1" applyBorder="1" applyAlignment="1">
      <alignment horizontal="center" vertical="center"/>
    </xf>
    <xf numFmtId="0" fontId="0" fillId="7" borderId="4" xfId="0" applyFill="1" applyBorder="1" applyAlignment="1">
      <alignment horizontal="center" vertical="center"/>
    </xf>
    <xf numFmtId="0" fontId="0" fillId="11" borderId="4" xfId="0" applyFill="1" applyBorder="1" applyAlignment="1">
      <alignment horizontal="center" vertical="center"/>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xf numFmtId="0" fontId="25" fillId="0" borderId="0" xfId="0" applyFont="1" applyAlignment="1">
      <alignment horizontal="center" vertical="center"/>
    </xf>
    <xf numFmtId="0" fontId="26" fillId="13" borderId="4"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25" fillId="0" borderId="0" xfId="0" applyFont="1" applyAlignment="1">
      <alignment horizontal="center" vertical="top" wrapText="1"/>
    </xf>
    <xf numFmtId="164" fontId="25" fillId="0" borderId="4" xfId="0" applyNumberFormat="1" applyFont="1" applyBorder="1" applyAlignment="1">
      <alignment horizontal="center" vertical="center"/>
    </xf>
    <xf numFmtId="0" fontId="25" fillId="0" borderId="4" xfId="0" applyFont="1" applyBorder="1" applyAlignment="1">
      <alignment horizontal="center" wrapText="1"/>
    </xf>
    <xf numFmtId="9" fontId="25" fillId="0" borderId="4" xfId="2" applyFont="1" applyFill="1" applyBorder="1" applyAlignment="1">
      <alignment horizontal="center"/>
    </xf>
    <xf numFmtId="0" fontId="5" fillId="16" borderId="4" xfId="0" applyFont="1" applyFill="1" applyBorder="1"/>
    <xf numFmtId="0" fontId="5" fillId="0" borderId="4" xfId="0" applyFont="1" applyBorder="1"/>
    <xf numFmtId="0" fontId="25" fillId="0" borderId="4" xfId="0" applyFont="1" applyBorder="1" applyAlignment="1">
      <alignment horizontal="center" vertical="top" wrapText="1"/>
    </xf>
    <xf numFmtId="0" fontId="5" fillId="0" borderId="4" xfId="0" applyFont="1" applyFill="1" applyBorder="1"/>
    <xf numFmtId="0" fontId="21" fillId="14" borderId="4" xfId="0" applyFont="1" applyFill="1" applyBorder="1" applyAlignment="1">
      <alignment horizontal="center" vertical="center" wrapText="1"/>
    </xf>
    <xf numFmtId="0" fontId="21" fillId="14" borderId="0" xfId="0" applyFont="1" applyFill="1" applyAlignment="1">
      <alignment horizontal="center" vertical="top" wrapText="1"/>
    </xf>
    <xf numFmtId="0" fontId="21" fillId="14" borderId="0" xfId="0" applyFont="1" applyFill="1" applyAlignment="1">
      <alignment horizontal="center" vertical="center" wrapText="1"/>
    </xf>
    <xf numFmtId="0" fontId="21" fillId="14" borderId="4" xfId="0" applyFont="1" applyFill="1" applyBorder="1" applyAlignment="1">
      <alignment horizontal="center" wrapText="1"/>
    </xf>
    <xf numFmtId="0" fontId="21" fillId="17" borderId="4" xfId="0" applyFont="1" applyFill="1" applyBorder="1" applyAlignment="1">
      <alignment horizontal="center" vertical="center"/>
    </xf>
    <xf numFmtId="164" fontId="21" fillId="17" borderId="4" xfId="0" applyNumberFormat="1" applyFont="1" applyFill="1" applyBorder="1" applyAlignment="1">
      <alignment horizontal="center" vertical="center"/>
    </xf>
    <xf numFmtId="0" fontId="17" fillId="5" borderId="20"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4" xfId="0" applyFont="1" applyFill="1" applyBorder="1" applyAlignment="1">
      <alignment horizontal="center" vertical="top" wrapText="1"/>
    </xf>
    <xf numFmtId="0" fontId="8" fillId="4" borderId="7" xfId="0" applyFont="1" applyFill="1" applyBorder="1" applyAlignment="1">
      <alignment horizontal="center" vertical="top" wrapText="1"/>
    </xf>
    <xf numFmtId="0" fontId="0" fillId="0" borderId="0" xfId="0"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9" fillId="5" borderId="4" xfId="0" applyFont="1" applyFill="1" applyBorder="1" applyAlignment="1">
      <alignment horizontal="center" vertical="center"/>
    </xf>
    <xf numFmtId="0" fontId="0" fillId="0" borderId="4" xfId="0" applyBorder="1" applyAlignment="1">
      <alignment horizontal="center" vertical="center" wrapText="1"/>
    </xf>
    <xf numFmtId="0" fontId="7" fillId="5" borderId="4"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5" fillId="0" borderId="7"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8" fillId="0" borderId="4" xfId="0" applyFont="1" applyBorder="1" applyAlignment="1">
      <alignment horizontal="center" vertical="center" wrapText="1"/>
    </xf>
    <xf numFmtId="9" fontId="25" fillId="0" borderId="7" xfId="2" applyFont="1" applyFill="1" applyBorder="1" applyAlignment="1">
      <alignment horizontal="center" vertical="center"/>
    </xf>
    <xf numFmtId="9" fontId="25" fillId="0" borderId="17" xfId="2" applyFont="1" applyFill="1" applyBorder="1" applyAlignment="1">
      <alignment horizontal="center" vertical="center"/>
    </xf>
    <xf numFmtId="9" fontId="25" fillId="0" borderId="18" xfId="2" applyFont="1" applyFill="1" applyBorder="1" applyAlignment="1">
      <alignment horizontal="center" vertical="center"/>
    </xf>
    <xf numFmtId="0" fontId="27" fillId="14" borderId="4" xfId="0" applyFont="1" applyFill="1" applyBorder="1" applyAlignment="1">
      <alignment horizontal="center" vertical="center" wrapText="1"/>
    </xf>
    <xf numFmtId="0" fontId="25" fillId="15" borderId="4" xfId="0" applyFont="1" applyFill="1" applyBorder="1" applyAlignment="1">
      <alignment horizontal="center" vertical="center" wrapText="1"/>
    </xf>
    <xf numFmtId="0" fontId="25" fillId="0" borderId="4" xfId="0" applyFont="1" applyBorder="1" applyAlignment="1">
      <alignment horizontal="center" vertical="center" wrapText="1"/>
    </xf>
    <xf numFmtId="9" fontId="25" fillId="0" borderId="4" xfId="2" applyFont="1" applyFill="1" applyBorder="1" applyAlignment="1">
      <alignment horizontal="center" vertical="center"/>
    </xf>
    <xf numFmtId="0" fontId="27" fillId="14" borderId="7" xfId="0" applyFont="1" applyFill="1" applyBorder="1" applyAlignment="1">
      <alignment horizontal="center" vertical="center" wrapText="1"/>
    </xf>
    <xf numFmtId="0" fontId="27" fillId="14" borderId="17" xfId="0" applyFont="1" applyFill="1" applyBorder="1" applyAlignment="1">
      <alignment horizontal="center" vertical="center" wrapText="1"/>
    </xf>
    <xf numFmtId="0" fontId="27" fillId="14" borderId="18" xfId="0" applyFont="1" applyFill="1" applyBorder="1" applyAlignment="1">
      <alignment horizontal="center" vertical="center" wrapText="1"/>
    </xf>
    <xf numFmtId="0" fontId="25" fillId="15" borderId="7" xfId="0" applyFont="1" applyFill="1" applyBorder="1" applyAlignment="1">
      <alignment horizontal="center" vertical="center" wrapText="1"/>
    </xf>
    <xf numFmtId="0" fontId="25" fillId="15" borderId="17" xfId="0" applyFont="1" applyFill="1" applyBorder="1" applyAlignment="1">
      <alignment horizontal="center" vertical="center" wrapText="1"/>
    </xf>
    <xf numFmtId="0" fontId="25" fillId="15" borderId="18" xfId="0" applyFont="1" applyFill="1" applyBorder="1" applyAlignment="1">
      <alignment horizontal="center" vertical="center" wrapText="1"/>
    </xf>
    <xf numFmtId="0" fontId="25" fillId="0" borderId="4" xfId="0" applyFont="1" applyBorder="1" applyAlignment="1">
      <alignment horizontal="center" vertical="center"/>
    </xf>
    <xf numFmtId="0" fontId="27" fillId="14" borderId="7" xfId="0" applyFont="1" applyFill="1" applyBorder="1" applyAlignment="1">
      <alignment horizontal="center" vertical="top" wrapText="1"/>
    </xf>
    <xf numFmtId="0" fontId="27" fillId="14" borderId="18" xfId="0" applyFont="1" applyFill="1" applyBorder="1" applyAlignment="1">
      <alignment horizontal="center" vertical="top" wrapText="1"/>
    </xf>
    <xf numFmtId="0" fontId="27" fillId="14" borderId="4" xfId="0" applyFont="1" applyFill="1" applyBorder="1" applyAlignment="1">
      <alignment horizontal="center" vertical="top" wrapText="1"/>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15" borderId="7" xfId="0" applyFont="1" applyFill="1" applyBorder="1" applyAlignment="1">
      <alignment horizontal="center" wrapText="1"/>
    </xf>
    <xf numFmtId="0" fontId="25" fillId="15" borderId="17" xfId="0" applyFont="1" applyFill="1" applyBorder="1" applyAlignment="1">
      <alignment horizontal="center" wrapText="1"/>
    </xf>
    <xf numFmtId="0" fontId="25" fillId="15" borderId="18" xfId="0" applyFont="1" applyFill="1" applyBorder="1" applyAlignment="1">
      <alignment horizontal="center" wrapText="1"/>
    </xf>
    <xf numFmtId="0" fontId="29" fillId="4" borderId="5"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23"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7" fillId="12" borderId="2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2" xfId="0" applyFont="1" applyFill="1" applyBorder="1" applyAlignment="1">
      <alignment horizontal="center" vertical="center"/>
    </xf>
    <xf numFmtId="0" fontId="13" fillId="4" borderId="6" xfId="0" applyFont="1" applyFill="1" applyBorder="1" applyAlignment="1">
      <alignment horizontal="center" vertical="center"/>
    </xf>
    <xf numFmtId="0" fontId="22" fillId="5" borderId="0" xfId="0" applyFont="1" applyFill="1" applyAlignment="1">
      <alignment horizontal="center" vertical="center" wrapText="1"/>
    </xf>
    <xf numFmtId="0" fontId="22" fillId="5" borderId="23"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22" fillId="12" borderId="17" xfId="0" applyFont="1" applyFill="1" applyBorder="1" applyAlignment="1">
      <alignment horizontal="center" vertical="center" wrapText="1"/>
    </xf>
    <xf numFmtId="0" fontId="22" fillId="12" borderId="18" xfId="0" applyFont="1" applyFill="1" applyBorder="1" applyAlignment="1">
      <alignment horizontal="center" vertical="center" wrapText="1"/>
    </xf>
    <xf numFmtId="9" fontId="21" fillId="17" borderId="7" xfId="2" applyFont="1" applyFill="1" applyBorder="1" applyAlignment="1">
      <alignment horizontal="center" vertical="center"/>
    </xf>
    <xf numFmtId="9" fontId="21" fillId="17" borderId="17" xfId="2" applyFont="1" applyFill="1" applyBorder="1" applyAlignment="1">
      <alignment horizontal="center" vertical="center"/>
    </xf>
    <xf numFmtId="9" fontId="21" fillId="17" borderId="18" xfId="2" applyFont="1" applyFill="1" applyBorder="1" applyAlignment="1">
      <alignment horizontal="center" vertical="center"/>
    </xf>
    <xf numFmtId="9" fontId="21" fillId="17" borderId="4" xfId="2" applyFont="1" applyFill="1" applyBorder="1" applyAlignment="1">
      <alignment horizontal="center" vertical="center"/>
    </xf>
    <xf numFmtId="0" fontId="24" fillId="4" borderId="4" xfId="0" applyFont="1" applyFill="1" applyBorder="1" applyAlignment="1">
      <alignment horizontal="center" vertical="center" wrapText="1"/>
    </xf>
  </cellXfs>
  <cellStyles count="3">
    <cellStyle name="Entrada" xfId="1" builtinId="20"/>
    <cellStyle name="Normal" xfId="0" builtinId="0"/>
    <cellStyle name="Porcentaje" xfId="2" builtinId="5"/>
  </cellStyles>
  <dxfs count="0"/>
  <tableStyles count="0" defaultTableStyle="TableStyleMedium2" defaultPivotStyle="PivotStyleLight16"/>
  <colors>
    <mruColors>
      <color rgb="FFFF6600"/>
      <color rgb="FFFF9900"/>
      <color rgb="FFFFCC66"/>
      <color rgb="FFFF9933"/>
      <color rgb="FFCCFFFF"/>
      <color rgb="FF00FFCC"/>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showGridLines="0" workbookViewId="0">
      <selection activeCell="D6" sqref="D6"/>
    </sheetView>
  </sheetViews>
  <sheetFormatPr baseColWidth="10" defaultRowHeight="12"/>
  <cols>
    <col min="1" max="1" width="11.42578125" style="44"/>
    <col min="2" max="2" width="12" style="44" customWidth="1"/>
    <col min="3" max="3" width="6.42578125" style="44" customWidth="1"/>
    <col min="4" max="4" width="51.85546875" style="44" customWidth="1"/>
    <col min="5" max="5" width="57.28515625" style="44" customWidth="1"/>
    <col min="6" max="16384" width="11.42578125" style="44"/>
  </cols>
  <sheetData>
    <row r="1" spans="2:5" ht="12.75" thickBot="1"/>
    <row r="2" spans="2:5" ht="24" customHeight="1" thickTop="1" thickBot="1">
      <c r="B2" s="47" t="s">
        <v>56</v>
      </c>
      <c r="C2" s="48" t="s">
        <v>57</v>
      </c>
      <c r="D2" s="48" t="s">
        <v>58</v>
      </c>
      <c r="E2" s="48" t="s">
        <v>59</v>
      </c>
    </row>
    <row r="3" spans="2:5" ht="49.5" customHeight="1" thickTop="1" thickBot="1">
      <c r="B3" s="96" t="s">
        <v>53</v>
      </c>
      <c r="C3" s="46">
        <v>1</v>
      </c>
      <c r="D3" s="45" t="s">
        <v>206</v>
      </c>
      <c r="E3" s="45" t="s">
        <v>82</v>
      </c>
    </row>
    <row r="4" spans="2:5" ht="73.5" thickTop="1" thickBot="1">
      <c r="B4" s="97"/>
      <c r="C4" s="46">
        <v>2</v>
      </c>
      <c r="D4" s="45" t="s">
        <v>146</v>
      </c>
      <c r="E4" s="45" t="s">
        <v>83</v>
      </c>
    </row>
    <row r="5" spans="2:5" ht="37.5" thickTop="1" thickBot="1">
      <c r="B5" s="97"/>
      <c r="C5" s="46">
        <v>3</v>
      </c>
      <c r="D5" s="45" t="s">
        <v>144</v>
      </c>
      <c r="E5" s="45" t="s">
        <v>76</v>
      </c>
    </row>
    <row r="6" spans="2:5" ht="49.5" thickTop="1" thickBot="1">
      <c r="B6" s="97"/>
      <c r="C6" s="46">
        <v>4</v>
      </c>
      <c r="D6" s="45" t="s">
        <v>207</v>
      </c>
      <c r="E6" s="45" t="s">
        <v>77</v>
      </c>
    </row>
    <row r="7" spans="2:5" ht="25.5" thickTop="1" thickBot="1">
      <c r="B7" s="97"/>
      <c r="C7" s="46">
        <v>5</v>
      </c>
      <c r="D7" s="45" t="s">
        <v>120</v>
      </c>
      <c r="E7" s="45" t="s">
        <v>208</v>
      </c>
    </row>
    <row r="8" spans="2:5" ht="61.5" thickTop="1" thickBot="1">
      <c r="B8" s="98"/>
      <c r="C8" s="46">
        <v>6</v>
      </c>
      <c r="D8" s="49" t="s">
        <v>147</v>
      </c>
      <c r="E8" s="45" t="s">
        <v>86</v>
      </c>
    </row>
    <row r="9" spans="2:5" ht="37.5" thickTop="1" thickBot="1">
      <c r="B9" s="47" t="s">
        <v>54</v>
      </c>
      <c r="C9" s="46">
        <v>7</v>
      </c>
      <c r="D9" s="45" t="s">
        <v>143</v>
      </c>
      <c r="E9" s="45" t="s">
        <v>84</v>
      </c>
    </row>
    <row r="10" spans="2:5" ht="37.5" thickTop="1" thickBot="1">
      <c r="B10" s="96" t="s">
        <v>55</v>
      </c>
      <c r="C10" s="46">
        <v>8</v>
      </c>
      <c r="D10" s="45" t="s">
        <v>148</v>
      </c>
      <c r="E10" s="45" t="s">
        <v>78</v>
      </c>
    </row>
    <row r="11" spans="2:5" ht="37.5" thickTop="1" thickBot="1">
      <c r="B11" s="97"/>
      <c r="C11" s="46">
        <v>9</v>
      </c>
      <c r="D11" s="52" t="s">
        <v>224</v>
      </c>
      <c r="E11" s="45" t="s">
        <v>149</v>
      </c>
    </row>
    <row r="12" spans="2:5" ht="37.5" thickTop="1" thickBot="1">
      <c r="B12" s="98"/>
      <c r="C12" s="46">
        <v>10</v>
      </c>
      <c r="D12" s="45" t="s">
        <v>205</v>
      </c>
      <c r="E12" s="45" t="s">
        <v>85</v>
      </c>
    </row>
    <row r="13" spans="2:5" ht="12.75" thickTop="1"/>
  </sheetData>
  <mergeCells count="2">
    <mergeCell ref="B3:B8"/>
    <mergeCell ref="B10:B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
  <sheetViews>
    <sheetView showGridLines="0" topLeftCell="A110" zoomScaleNormal="100" workbookViewId="0">
      <selection activeCell="G120" sqref="G120"/>
    </sheetView>
  </sheetViews>
  <sheetFormatPr baseColWidth="10" defaultRowHeight="12"/>
  <cols>
    <col min="1" max="1" width="24.7109375" style="1" customWidth="1"/>
    <col min="2" max="2" width="11" style="1" bestFit="1" customWidth="1"/>
    <col min="3" max="3" width="20.7109375" style="1" customWidth="1"/>
    <col min="4" max="4" width="11" style="1" bestFit="1" customWidth="1"/>
    <col min="5" max="5" width="27" style="1" customWidth="1"/>
    <col min="6" max="6" width="11" style="1" bestFit="1" customWidth="1"/>
    <col min="7" max="7" width="32.28515625" style="1" customWidth="1"/>
    <col min="8" max="8" width="11" style="1" bestFit="1" customWidth="1"/>
    <col min="9" max="9" width="25.7109375" style="1" customWidth="1"/>
    <col min="10" max="10" width="11" style="1" bestFit="1" customWidth="1"/>
    <col min="11" max="11" width="11.42578125" style="1"/>
    <col min="12" max="12" width="5.28515625" style="29" bestFit="1" customWidth="1"/>
    <col min="13" max="13" width="68.85546875" style="2" customWidth="1"/>
    <col min="14" max="14" width="11.5703125" style="1" customWidth="1"/>
    <col min="15" max="15" width="9.42578125" style="1" customWidth="1"/>
    <col min="16" max="16" width="10.5703125" style="1" customWidth="1"/>
    <col min="17" max="17" width="10.7109375" style="1" customWidth="1"/>
    <col min="18" max="18" width="11.85546875" style="1" customWidth="1"/>
    <col min="19" max="19" width="8.140625" style="2" customWidth="1"/>
    <col min="20" max="16384" width="11.42578125" style="1"/>
  </cols>
  <sheetData>
    <row r="1" spans="1:19" ht="15" customHeight="1">
      <c r="A1" s="99" t="s">
        <v>66</v>
      </c>
      <c r="B1" s="99"/>
      <c r="C1" s="99"/>
      <c r="D1" s="99"/>
      <c r="E1" s="99"/>
      <c r="F1" s="99"/>
      <c r="G1" s="99"/>
      <c r="H1" s="99"/>
      <c r="I1" s="99"/>
      <c r="J1" s="99"/>
    </row>
    <row r="2" spans="1:19" ht="15" customHeight="1" thickBot="1">
      <c r="A2" s="100"/>
      <c r="B2" s="100"/>
      <c r="C2" s="100"/>
      <c r="D2" s="100"/>
      <c r="E2" s="100"/>
      <c r="F2" s="100"/>
      <c r="G2" s="100"/>
      <c r="H2" s="100"/>
      <c r="I2" s="100"/>
      <c r="J2" s="100"/>
    </row>
    <row r="3" spans="1:19" ht="9" customHeight="1" thickBot="1">
      <c r="A3" s="106"/>
      <c r="B3" s="106"/>
      <c r="C3" s="106"/>
      <c r="D3" s="106"/>
      <c r="E3" s="106"/>
      <c r="F3" s="106"/>
      <c r="G3" s="106"/>
      <c r="H3" s="106"/>
      <c r="I3" s="106"/>
      <c r="J3" s="106"/>
    </row>
    <row r="4" spans="1:19" ht="35.25" customHeight="1" thickTop="1" thickBot="1">
      <c r="A4" s="101" t="s">
        <v>150</v>
      </c>
      <c r="B4" s="102"/>
      <c r="C4" s="101"/>
      <c r="D4" s="101"/>
      <c r="E4" s="101"/>
      <c r="F4" s="101"/>
      <c r="G4" s="101"/>
      <c r="H4" s="101"/>
      <c r="I4" s="101"/>
      <c r="J4" s="101"/>
      <c r="L4" s="10" t="s">
        <v>87</v>
      </c>
      <c r="M4" s="10" t="s">
        <v>79</v>
      </c>
      <c r="N4" s="8" t="s">
        <v>0</v>
      </c>
      <c r="O4" s="8" t="s">
        <v>11</v>
      </c>
      <c r="P4" s="8" t="s">
        <v>21</v>
      </c>
      <c r="Q4" s="8" t="s">
        <v>32</v>
      </c>
      <c r="R4" s="8" t="s">
        <v>33</v>
      </c>
      <c r="S4" s="8" t="s">
        <v>81</v>
      </c>
    </row>
    <row r="5" spans="1:19" ht="40.5" customHeight="1" thickTop="1" thickBot="1">
      <c r="A5" s="14" t="s">
        <v>0</v>
      </c>
      <c r="B5" s="16" t="s">
        <v>10</v>
      </c>
      <c r="C5" s="24" t="s">
        <v>11</v>
      </c>
      <c r="D5" s="16" t="s">
        <v>10</v>
      </c>
      <c r="E5" s="15" t="s">
        <v>21</v>
      </c>
      <c r="F5" s="16" t="s">
        <v>10</v>
      </c>
      <c r="G5" s="12" t="s">
        <v>32</v>
      </c>
      <c r="H5" s="16" t="s">
        <v>10</v>
      </c>
      <c r="I5" s="12" t="s">
        <v>33</v>
      </c>
      <c r="J5" s="16" t="s">
        <v>10</v>
      </c>
      <c r="L5" s="11">
        <v>1</v>
      </c>
      <c r="M5" s="56" t="s">
        <v>206</v>
      </c>
      <c r="N5" s="9">
        <f>B16</f>
        <v>5</v>
      </c>
      <c r="O5" s="9">
        <f>D16</f>
        <v>2</v>
      </c>
      <c r="P5" s="9">
        <f>F16</f>
        <v>0</v>
      </c>
      <c r="Q5" s="9">
        <f>H16</f>
        <v>0</v>
      </c>
      <c r="R5" s="9">
        <f>J16</f>
        <v>7</v>
      </c>
      <c r="S5" s="31">
        <f>SUM(N5:R5)</f>
        <v>14</v>
      </c>
    </row>
    <row r="6" spans="1:19" ht="45" customHeight="1" thickTop="1" thickBot="1">
      <c r="A6" s="17" t="s">
        <v>1</v>
      </c>
      <c r="B6" s="21">
        <v>1</v>
      </c>
      <c r="C6" s="25" t="s">
        <v>12</v>
      </c>
      <c r="D6" s="22">
        <v>1</v>
      </c>
      <c r="E6" s="19" t="s">
        <v>22</v>
      </c>
      <c r="F6" s="22">
        <v>0</v>
      </c>
      <c r="G6" s="7" t="s">
        <v>34</v>
      </c>
      <c r="H6" s="22">
        <v>0</v>
      </c>
      <c r="I6" s="7" t="s">
        <v>44</v>
      </c>
      <c r="J6" s="22">
        <v>1</v>
      </c>
      <c r="L6" s="11">
        <v>2</v>
      </c>
      <c r="M6" s="56" t="s">
        <v>146</v>
      </c>
      <c r="N6" s="9">
        <f>B30</f>
        <v>2</v>
      </c>
      <c r="O6" s="9">
        <f>D30</f>
        <v>3</v>
      </c>
      <c r="P6" s="9">
        <f>F30</f>
        <v>2</v>
      </c>
      <c r="Q6" s="9">
        <f>H30</f>
        <v>2</v>
      </c>
      <c r="R6" s="9">
        <f>J30</f>
        <v>3</v>
      </c>
      <c r="S6" s="31">
        <f t="shared" ref="S6:S14" si="0">SUM(N6:R6)</f>
        <v>12</v>
      </c>
    </row>
    <row r="7" spans="1:19" ht="57.75" thickTop="1" thickBot="1">
      <c r="A7" s="17" t="s">
        <v>2</v>
      </c>
      <c r="B7" s="22">
        <v>1</v>
      </c>
      <c r="C7" s="25" t="s">
        <v>13</v>
      </c>
      <c r="D7" s="22">
        <v>0</v>
      </c>
      <c r="E7" s="19" t="s">
        <v>23</v>
      </c>
      <c r="F7" s="22">
        <v>0</v>
      </c>
      <c r="G7" s="7" t="s">
        <v>35</v>
      </c>
      <c r="H7" s="22">
        <v>0</v>
      </c>
      <c r="I7" s="7" t="s">
        <v>45</v>
      </c>
      <c r="J7" s="22">
        <v>1</v>
      </c>
      <c r="L7" s="11">
        <v>3</v>
      </c>
      <c r="M7" s="56" t="s">
        <v>144</v>
      </c>
      <c r="N7" s="9">
        <f>B44</f>
        <v>3</v>
      </c>
      <c r="O7" s="9">
        <f>D44</f>
        <v>0</v>
      </c>
      <c r="P7" s="9">
        <f>F44</f>
        <v>8</v>
      </c>
      <c r="Q7" s="9">
        <f>H44</f>
        <v>2</v>
      </c>
      <c r="R7" s="9">
        <f>J44</f>
        <v>4</v>
      </c>
      <c r="S7" s="31">
        <f t="shared" si="0"/>
        <v>17</v>
      </c>
    </row>
    <row r="8" spans="1:19" ht="46.5" thickTop="1" thickBot="1">
      <c r="A8" s="17" t="s">
        <v>71</v>
      </c>
      <c r="B8" s="22">
        <v>1</v>
      </c>
      <c r="C8" s="25" t="s">
        <v>14</v>
      </c>
      <c r="D8" s="22">
        <v>0</v>
      </c>
      <c r="E8" s="19" t="s">
        <v>24</v>
      </c>
      <c r="F8" s="22">
        <v>0</v>
      </c>
      <c r="G8" s="7" t="s">
        <v>36</v>
      </c>
      <c r="H8" s="22">
        <v>0</v>
      </c>
      <c r="I8" s="7" t="s">
        <v>46</v>
      </c>
      <c r="J8" s="22">
        <v>1</v>
      </c>
      <c r="L8" s="11">
        <v>4</v>
      </c>
      <c r="M8" s="56" t="s">
        <v>207</v>
      </c>
      <c r="N8" s="9">
        <f>B58</f>
        <v>5</v>
      </c>
      <c r="O8" s="9">
        <f>D58</f>
        <v>2</v>
      </c>
      <c r="P8" s="9">
        <f>F58</f>
        <v>0</v>
      </c>
      <c r="Q8" s="9">
        <f>H58</f>
        <v>0</v>
      </c>
      <c r="R8" s="9">
        <f>J58</f>
        <v>4</v>
      </c>
      <c r="S8" s="31">
        <f t="shared" si="0"/>
        <v>11</v>
      </c>
    </row>
    <row r="9" spans="1:19" ht="69" thickTop="1" thickBot="1">
      <c r="A9" s="17" t="s">
        <v>3</v>
      </c>
      <c r="B9" s="22">
        <v>1</v>
      </c>
      <c r="C9" s="25" t="s">
        <v>15</v>
      </c>
      <c r="D9" s="22">
        <v>0</v>
      </c>
      <c r="E9" s="19" t="s">
        <v>25</v>
      </c>
      <c r="F9" s="22">
        <v>0</v>
      </c>
      <c r="G9" s="7" t="s">
        <v>37</v>
      </c>
      <c r="H9" s="22">
        <v>0</v>
      </c>
      <c r="I9" s="7" t="s">
        <v>47</v>
      </c>
      <c r="J9" s="22">
        <v>1</v>
      </c>
      <c r="L9" s="28">
        <v>5</v>
      </c>
      <c r="M9" s="56" t="s">
        <v>120</v>
      </c>
      <c r="N9" s="9">
        <f>B72</f>
        <v>3</v>
      </c>
      <c r="O9" s="9">
        <f>D72</f>
        <v>6</v>
      </c>
      <c r="P9" s="9">
        <f>F72</f>
        <v>0</v>
      </c>
      <c r="Q9" s="9">
        <f>H72</f>
        <v>0</v>
      </c>
      <c r="R9" s="9">
        <f>J72</f>
        <v>3</v>
      </c>
      <c r="S9" s="31">
        <f t="shared" si="0"/>
        <v>12</v>
      </c>
    </row>
    <row r="10" spans="1:19" ht="46.5" thickTop="1" thickBot="1">
      <c r="A10" s="17" t="s">
        <v>4</v>
      </c>
      <c r="B10" s="22">
        <v>1</v>
      </c>
      <c r="C10" s="25" t="s">
        <v>69</v>
      </c>
      <c r="D10" s="22">
        <v>1</v>
      </c>
      <c r="E10" s="19" t="s">
        <v>26</v>
      </c>
      <c r="F10" s="22">
        <v>0</v>
      </c>
      <c r="G10" s="7" t="s">
        <v>38</v>
      </c>
      <c r="H10" s="22">
        <v>0</v>
      </c>
      <c r="I10" s="7" t="s">
        <v>48</v>
      </c>
      <c r="J10" s="22">
        <v>1</v>
      </c>
      <c r="L10" s="28">
        <v>6</v>
      </c>
      <c r="M10" s="57" t="s">
        <v>147</v>
      </c>
      <c r="N10" s="9">
        <f>B86</f>
        <v>7</v>
      </c>
      <c r="O10" s="9">
        <f>D86</f>
        <v>0</v>
      </c>
      <c r="P10" s="9">
        <f>F86</f>
        <v>2</v>
      </c>
      <c r="Q10" s="9">
        <f>H86</f>
        <v>0</v>
      </c>
      <c r="R10" s="9">
        <f>J86</f>
        <v>4</v>
      </c>
      <c r="S10" s="31">
        <f t="shared" si="0"/>
        <v>13</v>
      </c>
    </row>
    <row r="11" spans="1:19" ht="57.75" thickTop="1" thickBot="1">
      <c r="A11" s="17" t="s">
        <v>5</v>
      </c>
      <c r="B11" s="22">
        <v>0</v>
      </c>
      <c r="C11" s="25" t="s">
        <v>16</v>
      </c>
      <c r="D11" s="22">
        <v>0</v>
      </c>
      <c r="E11" s="19" t="s">
        <v>27</v>
      </c>
      <c r="F11" s="22">
        <v>0</v>
      </c>
      <c r="G11" s="7" t="s">
        <v>39</v>
      </c>
      <c r="H11" s="22">
        <v>0</v>
      </c>
      <c r="I11" s="7" t="s">
        <v>49</v>
      </c>
      <c r="J11" s="22">
        <v>0</v>
      </c>
      <c r="L11" s="28">
        <v>7</v>
      </c>
      <c r="M11" s="56" t="s">
        <v>143</v>
      </c>
      <c r="N11" s="9">
        <f>B72</f>
        <v>3</v>
      </c>
      <c r="O11" s="9">
        <f>D72</f>
        <v>6</v>
      </c>
      <c r="P11" s="9">
        <f>F72</f>
        <v>0</v>
      </c>
      <c r="Q11" s="9">
        <f>H72</f>
        <v>0</v>
      </c>
      <c r="R11" s="9">
        <f>J72</f>
        <v>3</v>
      </c>
      <c r="S11" s="31">
        <f t="shared" si="0"/>
        <v>12</v>
      </c>
    </row>
    <row r="12" spans="1:19" ht="46.5" thickTop="1" thickBot="1">
      <c r="A12" s="17" t="s">
        <v>6</v>
      </c>
      <c r="B12" s="22">
        <v>0</v>
      </c>
      <c r="C12" s="25" t="s">
        <v>17</v>
      </c>
      <c r="D12" s="22">
        <v>0</v>
      </c>
      <c r="E12" s="19" t="s">
        <v>28</v>
      </c>
      <c r="F12" s="22">
        <v>0</v>
      </c>
      <c r="G12" s="7" t="s">
        <v>40</v>
      </c>
      <c r="H12" s="22">
        <v>0</v>
      </c>
      <c r="I12" s="7" t="s">
        <v>70</v>
      </c>
      <c r="J12" s="22">
        <v>0</v>
      </c>
      <c r="L12" s="28">
        <v>8</v>
      </c>
      <c r="M12" s="56" t="s">
        <v>148</v>
      </c>
      <c r="N12" s="9">
        <f>B86</f>
        <v>7</v>
      </c>
      <c r="O12" s="9">
        <f>D86</f>
        <v>0</v>
      </c>
      <c r="P12" s="9">
        <f>F86</f>
        <v>2</v>
      </c>
      <c r="Q12" s="9">
        <f>H86</f>
        <v>0</v>
      </c>
      <c r="R12" s="9">
        <f>J86</f>
        <v>4</v>
      </c>
      <c r="S12" s="31">
        <f t="shared" si="0"/>
        <v>13</v>
      </c>
    </row>
    <row r="13" spans="1:19" ht="46.5" thickTop="1" thickBot="1">
      <c r="A13" s="17" t="s">
        <v>7</v>
      </c>
      <c r="B13" s="22">
        <v>0</v>
      </c>
      <c r="C13" s="25" t="s">
        <v>18</v>
      </c>
      <c r="D13" s="22">
        <v>0</v>
      </c>
      <c r="E13" s="19" t="s">
        <v>29</v>
      </c>
      <c r="F13" s="22">
        <v>0</v>
      </c>
      <c r="G13" s="7" t="s">
        <v>41</v>
      </c>
      <c r="H13" s="22">
        <v>0</v>
      </c>
      <c r="I13" s="7" t="s">
        <v>50</v>
      </c>
      <c r="J13" s="22">
        <v>1</v>
      </c>
      <c r="L13" s="28">
        <v>9</v>
      </c>
      <c r="M13" s="58" t="s">
        <v>224</v>
      </c>
      <c r="N13" s="9">
        <f>B100</f>
        <v>7</v>
      </c>
      <c r="O13" s="9">
        <f>D100</f>
        <v>5</v>
      </c>
      <c r="P13" s="9">
        <f>F100</f>
        <v>5</v>
      </c>
      <c r="Q13" s="9">
        <f>H100</f>
        <v>5</v>
      </c>
      <c r="R13" s="9">
        <f>J100</f>
        <v>2</v>
      </c>
      <c r="S13" s="31">
        <f t="shared" si="0"/>
        <v>24</v>
      </c>
    </row>
    <row r="14" spans="1:19" ht="69" thickTop="1" thickBot="1">
      <c r="A14" s="17" t="s">
        <v>8</v>
      </c>
      <c r="B14" s="22">
        <v>0</v>
      </c>
      <c r="C14" s="25" t="s">
        <v>19</v>
      </c>
      <c r="D14" s="22">
        <v>0</v>
      </c>
      <c r="E14" s="19" t="s">
        <v>30</v>
      </c>
      <c r="F14" s="22">
        <v>0</v>
      </c>
      <c r="G14" s="7" t="s">
        <v>42</v>
      </c>
      <c r="H14" s="22">
        <v>0</v>
      </c>
      <c r="I14" s="7" t="s">
        <v>51</v>
      </c>
      <c r="J14" s="22">
        <v>0</v>
      </c>
      <c r="L14" s="28">
        <v>10</v>
      </c>
      <c r="M14" s="56" t="s">
        <v>205</v>
      </c>
      <c r="N14" s="9">
        <f>B114</f>
        <v>5</v>
      </c>
      <c r="O14" s="9">
        <f>D114</f>
        <v>0</v>
      </c>
      <c r="P14" s="9">
        <f>F114</f>
        <v>1</v>
      </c>
      <c r="Q14" s="9">
        <f>H114</f>
        <v>0</v>
      </c>
      <c r="R14" s="9">
        <f>J114</f>
        <v>4</v>
      </c>
      <c r="S14" s="31">
        <f t="shared" si="0"/>
        <v>10</v>
      </c>
    </row>
    <row r="15" spans="1:19" ht="46.5" thickTop="1" thickBot="1">
      <c r="A15" s="17" t="s">
        <v>9</v>
      </c>
      <c r="B15" s="22">
        <v>0</v>
      </c>
      <c r="C15" s="25" t="s">
        <v>20</v>
      </c>
      <c r="D15" s="22">
        <v>0</v>
      </c>
      <c r="E15" s="19" t="s">
        <v>31</v>
      </c>
      <c r="F15" s="22">
        <v>0</v>
      </c>
      <c r="G15" s="7" t="s">
        <v>43</v>
      </c>
      <c r="H15" s="22">
        <v>0</v>
      </c>
      <c r="I15" s="7" t="s">
        <v>52</v>
      </c>
      <c r="J15" s="22">
        <v>1</v>
      </c>
      <c r="L15" s="53"/>
      <c r="M15" s="59"/>
      <c r="N15" s="9">
        <f>SUM(N5:N14)</f>
        <v>47</v>
      </c>
      <c r="O15" s="9">
        <f t="shared" ref="O15:R15" si="1">SUM(O5:O14)</f>
        <v>24</v>
      </c>
      <c r="P15" s="9">
        <f t="shared" si="1"/>
        <v>20</v>
      </c>
      <c r="Q15" s="9">
        <f t="shared" si="1"/>
        <v>9</v>
      </c>
      <c r="R15" s="9">
        <f t="shared" si="1"/>
        <v>38</v>
      </c>
      <c r="S15" s="4"/>
    </row>
    <row r="16" spans="1:19" ht="16.5" thickTop="1" thickBot="1">
      <c r="A16" s="18"/>
      <c r="B16" s="23">
        <f>SUM(B6:B15)</f>
        <v>5</v>
      </c>
      <c r="C16" s="26"/>
      <c r="D16" s="27">
        <f>SUM(D6:D15)</f>
        <v>2</v>
      </c>
      <c r="E16" s="20"/>
      <c r="F16" s="27">
        <f>SUM(F6:F15)</f>
        <v>0</v>
      </c>
      <c r="G16" s="13"/>
      <c r="H16" s="27">
        <f>SUM(H6:H15)</f>
        <v>0</v>
      </c>
      <c r="I16" s="13"/>
      <c r="J16" s="27">
        <f>SUM(J6:J15)</f>
        <v>7</v>
      </c>
      <c r="L16" s="53"/>
      <c r="M16" s="29"/>
      <c r="N16" s="54"/>
      <c r="O16" s="54"/>
      <c r="P16" s="54"/>
      <c r="Q16" s="54"/>
      <c r="R16" s="54"/>
      <c r="S16" s="4"/>
    </row>
    <row r="17" spans="1:19" ht="30" customHeight="1" thickTop="1" thickBot="1">
      <c r="A17" s="105"/>
      <c r="B17" s="105"/>
      <c r="C17" s="105"/>
      <c r="D17" s="105"/>
      <c r="E17" s="105"/>
      <c r="F17" s="105"/>
      <c r="G17" s="105"/>
      <c r="H17" s="105"/>
      <c r="I17" s="105"/>
      <c r="J17" s="105"/>
      <c r="L17" s="53"/>
      <c r="M17" s="29"/>
      <c r="N17" s="2"/>
      <c r="O17" s="2"/>
      <c r="P17" s="2"/>
      <c r="Q17" s="2"/>
      <c r="R17" s="2"/>
      <c r="S17" s="4"/>
    </row>
    <row r="18" spans="1:19" ht="33.75" customHeight="1" thickTop="1" thickBot="1">
      <c r="A18" s="103" t="s">
        <v>151</v>
      </c>
      <c r="B18" s="104"/>
      <c r="C18" s="103"/>
      <c r="D18" s="103"/>
      <c r="E18" s="103"/>
      <c r="F18" s="103"/>
      <c r="G18" s="103"/>
      <c r="H18" s="103"/>
      <c r="I18" s="103"/>
      <c r="J18" s="103"/>
      <c r="L18" s="53"/>
      <c r="M18" s="55"/>
      <c r="N18" s="2"/>
      <c r="O18" s="2"/>
      <c r="P18" s="2"/>
      <c r="Q18" s="2"/>
      <c r="R18" s="2"/>
      <c r="S18" s="4"/>
    </row>
    <row r="19" spans="1:19" ht="40.5" customHeight="1" thickTop="1" thickBot="1">
      <c r="A19" s="14" t="s">
        <v>0</v>
      </c>
      <c r="B19" s="16" t="s">
        <v>10</v>
      </c>
      <c r="C19" s="24" t="s">
        <v>11</v>
      </c>
      <c r="D19" s="16" t="s">
        <v>10</v>
      </c>
      <c r="E19" s="15" t="s">
        <v>21</v>
      </c>
      <c r="F19" s="16" t="s">
        <v>10</v>
      </c>
      <c r="G19" s="12" t="s">
        <v>32</v>
      </c>
      <c r="H19" s="16" t="s">
        <v>10</v>
      </c>
      <c r="I19" s="12" t="s">
        <v>33</v>
      </c>
      <c r="J19" s="16" t="s">
        <v>10</v>
      </c>
      <c r="L19" s="53"/>
      <c r="M19" s="55"/>
      <c r="N19" s="2"/>
      <c r="O19" s="2"/>
      <c r="P19" s="2"/>
      <c r="Q19" s="2"/>
      <c r="R19" s="2"/>
      <c r="S19" s="4"/>
    </row>
    <row r="20" spans="1:19" ht="46.5" thickTop="1" thickBot="1">
      <c r="A20" s="17" t="s">
        <v>1</v>
      </c>
      <c r="B20" s="21">
        <v>1</v>
      </c>
      <c r="C20" s="25" t="s">
        <v>12</v>
      </c>
      <c r="D20" s="22">
        <v>1</v>
      </c>
      <c r="E20" s="19" t="s">
        <v>22</v>
      </c>
      <c r="F20" s="22">
        <v>1</v>
      </c>
      <c r="G20" s="7" t="s">
        <v>34</v>
      </c>
      <c r="H20" s="22">
        <v>0</v>
      </c>
      <c r="I20" s="7" t="s">
        <v>44</v>
      </c>
      <c r="J20" s="22">
        <v>1</v>
      </c>
      <c r="L20" s="53"/>
      <c r="M20" s="55"/>
      <c r="N20" s="2"/>
      <c r="O20" s="2"/>
      <c r="P20" s="2"/>
      <c r="Q20" s="2"/>
      <c r="R20" s="2"/>
      <c r="S20" s="4"/>
    </row>
    <row r="21" spans="1:19" ht="57.75" thickTop="1" thickBot="1">
      <c r="A21" s="17" t="s">
        <v>2</v>
      </c>
      <c r="B21" s="22">
        <v>0</v>
      </c>
      <c r="C21" s="25" t="s">
        <v>13</v>
      </c>
      <c r="D21" s="22">
        <v>0</v>
      </c>
      <c r="E21" s="19" t="s">
        <v>23</v>
      </c>
      <c r="F21" s="22">
        <v>0</v>
      </c>
      <c r="G21" s="7" t="s">
        <v>35</v>
      </c>
      <c r="H21" s="22">
        <v>0</v>
      </c>
      <c r="I21" s="7" t="s">
        <v>45</v>
      </c>
      <c r="J21" s="22">
        <v>0</v>
      </c>
      <c r="N21" s="4"/>
      <c r="O21" s="4"/>
      <c r="P21" s="4"/>
      <c r="Q21" s="4"/>
      <c r="R21" s="4"/>
    </row>
    <row r="22" spans="1:19" ht="46.5" thickTop="1" thickBot="1">
      <c r="A22" s="17" t="s">
        <v>71</v>
      </c>
      <c r="B22" s="22">
        <v>0</v>
      </c>
      <c r="C22" s="25" t="s">
        <v>14</v>
      </c>
      <c r="D22" s="22">
        <v>1</v>
      </c>
      <c r="E22" s="19" t="s">
        <v>24</v>
      </c>
      <c r="F22" s="22">
        <v>0</v>
      </c>
      <c r="G22" s="7" t="s">
        <v>36</v>
      </c>
      <c r="H22" s="22">
        <v>0</v>
      </c>
      <c r="I22" s="7" t="s">
        <v>46</v>
      </c>
      <c r="J22" s="22">
        <v>0</v>
      </c>
      <c r="M22" s="6"/>
    </row>
    <row r="23" spans="1:19" ht="69" thickTop="1" thickBot="1">
      <c r="A23" s="17" t="s">
        <v>3</v>
      </c>
      <c r="B23" s="22">
        <v>0</v>
      </c>
      <c r="C23" s="25" t="s">
        <v>15</v>
      </c>
      <c r="D23" s="22">
        <v>0</v>
      </c>
      <c r="E23" s="19" t="s">
        <v>25</v>
      </c>
      <c r="F23" s="22">
        <v>0</v>
      </c>
      <c r="G23" s="7" t="s">
        <v>37</v>
      </c>
      <c r="H23" s="22">
        <v>0</v>
      </c>
      <c r="I23" s="7" t="s">
        <v>47</v>
      </c>
      <c r="J23" s="22">
        <v>1</v>
      </c>
      <c r="M23" s="6"/>
    </row>
    <row r="24" spans="1:19" ht="46.5" thickTop="1" thickBot="1">
      <c r="A24" s="17" t="s">
        <v>4</v>
      </c>
      <c r="B24" s="22">
        <v>0</v>
      </c>
      <c r="C24" s="25" t="s">
        <v>69</v>
      </c>
      <c r="D24" s="22">
        <v>1</v>
      </c>
      <c r="E24" s="19" t="s">
        <v>26</v>
      </c>
      <c r="F24" s="22">
        <v>0</v>
      </c>
      <c r="G24" s="7" t="s">
        <v>38</v>
      </c>
      <c r="H24" s="22">
        <v>1</v>
      </c>
      <c r="I24" s="7" t="s">
        <v>48</v>
      </c>
      <c r="J24" s="22">
        <v>1</v>
      </c>
      <c r="M24" s="6"/>
    </row>
    <row r="25" spans="1:19" ht="57.75" thickTop="1" thickBot="1">
      <c r="A25" s="17" t="s">
        <v>5</v>
      </c>
      <c r="B25" s="22">
        <v>0</v>
      </c>
      <c r="C25" s="25" t="s">
        <v>16</v>
      </c>
      <c r="D25" s="22">
        <v>0</v>
      </c>
      <c r="E25" s="19" t="s">
        <v>27</v>
      </c>
      <c r="F25" s="22">
        <v>0</v>
      </c>
      <c r="G25" s="7" t="s">
        <v>39</v>
      </c>
      <c r="H25" s="22">
        <v>0</v>
      </c>
      <c r="I25" s="7" t="s">
        <v>49</v>
      </c>
      <c r="J25" s="22">
        <v>0</v>
      </c>
      <c r="M25" s="6"/>
    </row>
    <row r="26" spans="1:19" ht="46.5" thickTop="1" thickBot="1">
      <c r="A26" s="17" t="s">
        <v>6</v>
      </c>
      <c r="B26" s="22">
        <v>1</v>
      </c>
      <c r="C26" s="25" t="s">
        <v>17</v>
      </c>
      <c r="D26" s="22">
        <v>0</v>
      </c>
      <c r="E26" s="19" t="s">
        <v>28</v>
      </c>
      <c r="F26" s="22">
        <v>1</v>
      </c>
      <c r="G26" s="7" t="s">
        <v>40</v>
      </c>
      <c r="H26" s="22">
        <v>0</v>
      </c>
      <c r="I26" s="7" t="s">
        <v>70</v>
      </c>
      <c r="J26" s="22">
        <v>0</v>
      </c>
      <c r="M26" s="6"/>
    </row>
    <row r="27" spans="1:19" ht="46.5" thickTop="1" thickBot="1">
      <c r="A27" s="17" t="s">
        <v>7</v>
      </c>
      <c r="B27" s="22">
        <v>0</v>
      </c>
      <c r="C27" s="25" t="s">
        <v>18</v>
      </c>
      <c r="D27" s="22">
        <v>0</v>
      </c>
      <c r="E27" s="19" t="s">
        <v>29</v>
      </c>
      <c r="F27" s="22">
        <v>0</v>
      </c>
      <c r="G27" s="7" t="s">
        <v>41</v>
      </c>
      <c r="H27" s="22">
        <v>0</v>
      </c>
      <c r="I27" s="7" t="s">
        <v>50</v>
      </c>
      <c r="J27" s="22">
        <v>0</v>
      </c>
      <c r="M27" s="6"/>
    </row>
    <row r="28" spans="1:19" ht="69" thickTop="1" thickBot="1">
      <c r="A28" s="17" t="s">
        <v>8</v>
      </c>
      <c r="B28" s="22">
        <v>0</v>
      </c>
      <c r="C28" s="25" t="s">
        <v>19</v>
      </c>
      <c r="D28" s="22">
        <v>0</v>
      </c>
      <c r="E28" s="19" t="s">
        <v>30</v>
      </c>
      <c r="F28" s="22">
        <v>0</v>
      </c>
      <c r="G28" s="7" t="s">
        <v>42</v>
      </c>
      <c r="H28" s="22">
        <v>0</v>
      </c>
      <c r="I28" s="7" t="s">
        <v>51</v>
      </c>
      <c r="J28" s="22">
        <v>0</v>
      </c>
      <c r="M28" s="6"/>
    </row>
    <row r="29" spans="1:19" ht="46.5" thickTop="1" thickBot="1">
      <c r="A29" s="17" t="s">
        <v>9</v>
      </c>
      <c r="B29" s="22">
        <v>0</v>
      </c>
      <c r="C29" s="25" t="s">
        <v>20</v>
      </c>
      <c r="D29" s="22">
        <v>0</v>
      </c>
      <c r="E29" s="19" t="s">
        <v>31</v>
      </c>
      <c r="F29" s="22">
        <v>0</v>
      </c>
      <c r="G29" s="7" t="s">
        <v>43</v>
      </c>
      <c r="H29" s="22">
        <v>1</v>
      </c>
      <c r="I29" s="7" t="s">
        <v>52</v>
      </c>
      <c r="J29" s="22">
        <v>0</v>
      </c>
      <c r="M29" s="6"/>
    </row>
    <row r="30" spans="1:19" ht="16.5" thickTop="1" thickBot="1">
      <c r="A30" s="18"/>
      <c r="B30" s="23">
        <f>SUM(B20:B29)</f>
        <v>2</v>
      </c>
      <c r="C30" s="26"/>
      <c r="D30" s="27">
        <f>SUM(D20:D29)</f>
        <v>3</v>
      </c>
      <c r="E30" s="20"/>
      <c r="F30" s="27">
        <f>SUM(F20:F29)</f>
        <v>2</v>
      </c>
      <c r="G30" s="13"/>
      <c r="H30" s="27">
        <f>SUM(H20:H29)</f>
        <v>2</v>
      </c>
      <c r="I30" s="13"/>
      <c r="J30" s="27">
        <f>SUM(J20:J29)</f>
        <v>3</v>
      </c>
      <c r="M30" s="6"/>
    </row>
    <row r="31" spans="1:19" ht="30" customHeight="1" thickTop="1" thickBot="1">
      <c r="A31" s="105"/>
      <c r="B31" s="105"/>
      <c r="C31" s="105"/>
      <c r="D31" s="105"/>
      <c r="E31" s="105"/>
      <c r="F31" s="105"/>
      <c r="G31" s="105"/>
      <c r="H31" s="105"/>
      <c r="I31" s="105"/>
      <c r="J31" s="105"/>
      <c r="M31" s="6"/>
    </row>
    <row r="32" spans="1:19" ht="34.5" customHeight="1" thickTop="1" thickBot="1">
      <c r="A32" s="101" t="s">
        <v>145</v>
      </c>
      <c r="B32" s="102"/>
      <c r="C32" s="101"/>
      <c r="D32" s="101"/>
      <c r="E32" s="101"/>
      <c r="F32" s="101"/>
      <c r="G32" s="101"/>
      <c r="H32" s="101"/>
      <c r="I32" s="101"/>
      <c r="J32" s="101"/>
      <c r="M32" s="6"/>
    </row>
    <row r="33" spans="1:13" ht="40.5" customHeight="1" thickTop="1" thickBot="1">
      <c r="A33" s="14" t="s">
        <v>0</v>
      </c>
      <c r="B33" s="16" t="s">
        <v>10</v>
      </c>
      <c r="C33" s="24" t="s">
        <v>11</v>
      </c>
      <c r="D33" s="16" t="s">
        <v>10</v>
      </c>
      <c r="E33" s="15" t="s">
        <v>21</v>
      </c>
      <c r="F33" s="16" t="s">
        <v>10</v>
      </c>
      <c r="G33" s="12" t="s">
        <v>32</v>
      </c>
      <c r="H33" s="16" t="s">
        <v>10</v>
      </c>
      <c r="I33" s="12" t="s">
        <v>33</v>
      </c>
      <c r="J33" s="16" t="s">
        <v>10</v>
      </c>
      <c r="M33" s="6"/>
    </row>
    <row r="34" spans="1:13" ht="46.5" thickTop="1" thickBot="1">
      <c r="A34" s="17" t="s">
        <v>1</v>
      </c>
      <c r="B34" s="21">
        <v>0</v>
      </c>
      <c r="C34" s="25" t="s">
        <v>12</v>
      </c>
      <c r="D34" s="22">
        <v>0</v>
      </c>
      <c r="E34" s="19" t="s">
        <v>22</v>
      </c>
      <c r="F34" s="22">
        <v>1</v>
      </c>
      <c r="G34" s="7" t="s">
        <v>34</v>
      </c>
      <c r="H34" s="22">
        <v>1</v>
      </c>
      <c r="I34" s="7" t="s">
        <v>44</v>
      </c>
      <c r="J34" s="22">
        <v>1</v>
      </c>
    </row>
    <row r="35" spans="1:13" ht="57.75" thickTop="1" thickBot="1">
      <c r="A35" s="17" t="s">
        <v>2</v>
      </c>
      <c r="B35" s="22">
        <v>0</v>
      </c>
      <c r="C35" s="25" t="s">
        <v>13</v>
      </c>
      <c r="D35" s="22">
        <v>0</v>
      </c>
      <c r="E35" s="19" t="s">
        <v>23</v>
      </c>
      <c r="F35" s="22">
        <v>0</v>
      </c>
      <c r="G35" s="7" t="s">
        <v>35</v>
      </c>
      <c r="H35" s="22">
        <v>0</v>
      </c>
      <c r="I35" s="7" t="s">
        <v>45</v>
      </c>
      <c r="J35" s="22">
        <v>1</v>
      </c>
    </row>
    <row r="36" spans="1:13" ht="46.5" thickTop="1" thickBot="1">
      <c r="A36" s="17" t="s">
        <v>71</v>
      </c>
      <c r="B36" s="22">
        <v>0</v>
      </c>
      <c r="C36" s="25" t="s">
        <v>14</v>
      </c>
      <c r="D36" s="22">
        <v>0</v>
      </c>
      <c r="E36" s="19" t="s">
        <v>24</v>
      </c>
      <c r="F36" s="22">
        <v>1</v>
      </c>
      <c r="G36" s="7" t="s">
        <v>36</v>
      </c>
      <c r="H36" s="22">
        <v>0</v>
      </c>
      <c r="I36" s="7" t="s">
        <v>46</v>
      </c>
      <c r="J36" s="22">
        <v>1</v>
      </c>
    </row>
    <row r="37" spans="1:13" ht="69" thickTop="1" thickBot="1">
      <c r="A37" s="17" t="s">
        <v>3</v>
      </c>
      <c r="B37" s="22">
        <v>1</v>
      </c>
      <c r="C37" s="25" t="s">
        <v>15</v>
      </c>
      <c r="D37" s="22">
        <v>0</v>
      </c>
      <c r="E37" s="19" t="s">
        <v>25</v>
      </c>
      <c r="F37" s="22">
        <v>1</v>
      </c>
      <c r="G37" s="7" t="s">
        <v>37</v>
      </c>
      <c r="H37" s="22">
        <v>1</v>
      </c>
      <c r="I37" s="7" t="s">
        <v>47</v>
      </c>
      <c r="J37" s="22">
        <v>1</v>
      </c>
    </row>
    <row r="38" spans="1:13" ht="46.5" thickTop="1" thickBot="1">
      <c r="A38" s="17" t="s">
        <v>4</v>
      </c>
      <c r="B38" s="22">
        <v>0</v>
      </c>
      <c r="C38" s="25" t="s">
        <v>69</v>
      </c>
      <c r="D38" s="22">
        <v>0</v>
      </c>
      <c r="E38" s="19" t="s">
        <v>26</v>
      </c>
      <c r="F38" s="22">
        <v>1</v>
      </c>
      <c r="G38" s="7" t="s">
        <v>38</v>
      </c>
      <c r="H38" s="22">
        <v>0</v>
      </c>
      <c r="I38" s="7" t="s">
        <v>48</v>
      </c>
      <c r="J38" s="22">
        <v>0</v>
      </c>
    </row>
    <row r="39" spans="1:13" ht="57.75" thickTop="1" thickBot="1">
      <c r="A39" s="17" t="s">
        <v>5</v>
      </c>
      <c r="B39" s="22">
        <v>0</v>
      </c>
      <c r="C39" s="25" t="s">
        <v>16</v>
      </c>
      <c r="D39" s="22">
        <v>0</v>
      </c>
      <c r="E39" s="19" t="s">
        <v>27</v>
      </c>
      <c r="F39" s="22">
        <v>1</v>
      </c>
      <c r="G39" s="7" t="s">
        <v>39</v>
      </c>
      <c r="H39" s="22">
        <v>0</v>
      </c>
      <c r="I39" s="7" t="s">
        <v>49</v>
      </c>
      <c r="J39" s="22">
        <v>0</v>
      </c>
    </row>
    <row r="40" spans="1:13" ht="46.5" thickTop="1" thickBot="1">
      <c r="A40" s="17" t="s">
        <v>6</v>
      </c>
      <c r="B40" s="22">
        <v>1</v>
      </c>
      <c r="C40" s="25" t="s">
        <v>17</v>
      </c>
      <c r="D40" s="22">
        <v>0</v>
      </c>
      <c r="E40" s="19" t="s">
        <v>28</v>
      </c>
      <c r="F40" s="22">
        <v>1</v>
      </c>
      <c r="G40" s="7" t="s">
        <v>40</v>
      </c>
      <c r="H40" s="22">
        <v>0</v>
      </c>
      <c r="I40" s="7" t="s">
        <v>70</v>
      </c>
      <c r="J40" s="22">
        <v>0</v>
      </c>
    </row>
    <row r="41" spans="1:13" ht="46.5" thickTop="1" thickBot="1">
      <c r="A41" s="17" t="s">
        <v>7</v>
      </c>
      <c r="B41" s="22">
        <v>0</v>
      </c>
      <c r="C41" s="25" t="s">
        <v>18</v>
      </c>
      <c r="D41" s="22">
        <v>0</v>
      </c>
      <c r="E41" s="19" t="s">
        <v>29</v>
      </c>
      <c r="F41" s="22">
        <v>1</v>
      </c>
      <c r="G41" s="7" t="s">
        <v>41</v>
      </c>
      <c r="H41" s="22">
        <v>0</v>
      </c>
      <c r="I41" s="7" t="s">
        <v>50</v>
      </c>
      <c r="J41" s="22">
        <v>0</v>
      </c>
    </row>
    <row r="42" spans="1:13" ht="69" thickTop="1" thickBot="1">
      <c r="A42" s="17" t="s">
        <v>8</v>
      </c>
      <c r="B42" s="22">
        <v>1</v>
      </c>
      <c r="C42" s="25" t="s">
        <v>19</v>
      </c>
      <c r="D42" s="22">
        <v>0</v>
      </c>
      <c r="E42" s="19" t="s">
        <v>30</v>
      </c>
      <c r="F42" s="22">
        <v>1</v>
      </c>
      <c r="G42" s="7" t="s">
        <v>42</v>
      </c>
      <c r="H42" s="22">
        <v>0</v>
      </c>
      <c r="I42" s="7" t="s">
        <v>51</v>
      </c>
      <c r="J42" s="22">
        <v>0</v>
      </c>
    </row>
    <row r="43" spans="1:13" ht="46.5" thickTop="1" thickBot="1">
      <c r="A43" s="17" t="s">
        <v>9</v>
      </c>
      <c r="B43" s="22">
        <v>0</v>
      </c>
      <c r="C43" s="25" t="s">
        <v>20</v>
      </c>
      <c r="D43" s="22">
        <v>0</v>
      </c>
      <c r="E43" s="19" t="s">
        <v>31</v>
      </c>
      <c r="F43" s="22">
        <v>0</v>
      </c>
      <c r="G43" s="7" t="s">
        <v>43</v>
      </c>
      <c r="H43" s="22">
        <v>0</v>
      </c>
      <c r="I43" s="7" t="s">
        <v>52</v>
      </c>
      <c r="J43" s="22">
        <v>0</v>
      </c>
    </row>
    <row r="44" spans="1:13" ht="16.5" thickTop="1" thickBot="1">
      <c r="A44" s="18"/>
      <c r="B44" s="23">
        <f>SUM(B34:B43)</f>
        <v>3</v>
      </c>
      <c r="C44" s="26"/>
      <c r="D44" s="27">
        <f>SUM(D34:D43)</f>
        <v>0</v>
      </c>
      <c r="E44" s="20"/>
      <c r="F44" s="27">
        <f>SUM(F34:F43)</f>
        <v>8</v>
      </c>
      <c r="G44" s="13"/>
      <c r="H44" s="27">
        <f>SUM(H34:H43)</f>
        <v>2</v>
      </c>
      <c r="I44" s="13"/>
      <c r="J44" s="27">
        <f>SUM(J34:J43)</f>
        <v>4</v>
      </c>
    </row>
    <row r="45" spans="1:13" ht="30" customHeight="1" thickTop="1" thickBot="1">
      <c r="A45" s="105"/>
      <c r="B45" s="105"/>
      <c r="C45" s="105"/>
      <c r="D45" s="105"/>
      <c r="E45" s="105"/>
      <c r="F45" s="105"/>
      <c r="G45" s="105"/>
      <c r="H45" s="105"/>
      <c r="I45" s="105"/>
      <c r="J45" s="105"/>
    </row>
    <row r="46" spans="1:13" ht="34.5" customHeight="1" thickTop="1" thickBot="1">
      <c r="A46" s="101" t="s">
        <v>88</v>
      </c>
      <c r="B46" s="102"/>
      <c r="C46" s="101"/>
      <c r="D46" s="101"/>
      <c r="E46" s="101"/>
      <c r="F46" s="101"/>
      <c r="G46" s="101"/>
      <c r="H46" s="101"/>
      <c r="I46" s="101"/>
      <c r="J46" s="101"/>
    </row>
    <row r="47" spans="1:13" ht="40.5" customHeight="1" thickTop="1" thickBot="1">
      <c r="A47" s="14" t="s">
        <v>0</v>
      </c>
      <c r="B47" s="16" t="s">
        <v>10</v>
      </c>
      <c r="C47" s="24" t="s">
        <v>11</v>
      </c>
      <c r="D47" s="16" t="s">
        <v>10</v>
      </c>
      <c r="E47" s="15" t="s">
        <v>21</v>
      </c>
      <c r="F47" s="16" t="s">
        <v>10</v>
      </c>
      <c r="G47" s="12" t="s">
        <v>32</v>
      </c>
      <c r="H47" s="16" t="s">
        <v>10</v>
      </c>
      <c r="I47" s="12" t="s">
        <v>33</v>
      </c>
      <c r="J47" s="16" t="s">
        <v>10</v>
      </c>
    </row>
    <row r="48" spans="1:13" ht="46.5" thickTop="1" thickBot="1">
      <c r="A48" s="17" t="s">
        <v>1</v>
      </c>
      <c r="B48" s="21">
        <v>1</v>
      </c>
      <c r="C48" s="25" t="s">
        <v>12</v>
      </c>
      <c r="D48" s="22">
        <v>0</v>
      </c>
      <c r="E48" s="19" t="s">
        <v>22</v>
      </c>
      <c r="F48" s="22">
        <v>0</v>
      </c>
      <c r="G48" s="7" t="s">
        <v>34</v>
      </c>
      <c r="H48" s="22">
        <v>0</v>
      </c>
      <c r="I48" s="7" t="s">
        <v>44</v>
      </c>
      <c r="J48" s="22">
        <v>0</v>
      </c>
    </row>
    <row r="49" spans="1:10" ht="57.75" thickTop="1" thickBot="1">
      <c r="A49" s="17" t="s">
        <v>2</v>
      </c>
      <c r="B49" s="22">
        <v>1</v>
      </c>
      <c r="C49" s="25" t="s">
        <v>13</v>
      </c>
      <c r="D49" s="22">
        <v>0</v>
      </c>
      <c r="E49" s="19" t="s">
        <v>23</v>
      </c>
      <c r="F49" s="22">
        <v>0</v>
      </c>
      <c r="G49" s="7" t="s">
        <v>35</v>
      </c>
      <c r="H49" s="22">
        <v>0</v>
      </c>
      <c r="I49" s="7" t="s">
        <v>45</v>
      </c>
      <c r="J49" s="22">
        <v>1</v>
      </c>
    </row>
    <row r="50" spans="1:10" ht="46.5" thickTop="1" thickBot="1">
      <c r="A50" s="17" t="s">
        <v>71</v>
      </c>
      <c r="B50" s="22">
        <v>1</v>
      </c>
      <c r="C50" s="25" t="s">
        <v>14</v>
      </c>
      <c r="D50" s="22">
        <v>0</v>
      </c>
      <c r="E50" s="19" t="s">
        <v>24</v>
      </c>
      <c r="F50" s="22">
        <v>0</v>
      </c>
      <c r="G50" s="7" t="s">
        <v>36</v>
      </c>
      <c r="H50" s="22">
        <v>0</v>
      </c>
      <c r="I50" s="7" t="s">
        <v>46</v>
      </c>
      <c r="J50" s="22">
        <v>0</v>
      </c>
    </row>
    <row r="51" spans="1:10" ht="69" thickTop="1" thickBot="1">
      <c r="A51" s="17" t="s">
        <v>3</v>
      </c>
      <c r="B51" s="22">
        <v>1</v>
      </c>
      <c r="C51" s="25" t="s">
        <v>15</v>
      </c>
      <c r="D51" s="22">
        <v>0</v>
      </c>
      <c r="E51" s="19" t="s">
        <v>25</v>
      </c>
      <c r="F51" s="22">
        <v>0</v>
      </c>
      <c r="G51" s="7" t="s">
        <v>37</v>
      </c>
      <c r="H51" s="22">
        <v>0</v>
      </c>
      <c r="I51" s="7" t="s">
        <v>47</v>
      </c>
      <c r="J51" s="22">
        <v>1</v>
      </c>
    </row>
    <row r="52" spans="1:10" ht="46.5" thickTop="1" thickBot="1">
      <c r="A52" s="17" t="s">
        <v>4</v>
      </c>
      <c r="B52" s="22">
        <v>1</v>
      </c>
      <c r="C52" s="25" t="s">
        <v>69</v>
      </c>
      <c r="D52" s="22">
        <v>1</v>
      </c>
      <c r="E52" s="19" t="s">
        <v>26</v>
      </c>
      <c r="F52" s="22">
        <v>0</v>
      </c>
      <c r="G52" s="7" t="s">
        <v>38</v>
      </c>
      <c r="H52" s="22">
        <v>0</v>
      </c>
      <c r="I52" s="7" t="s">
        <v>48</v>
      </c>
      <c r="J52" s="22">
        <v>1</v>
      </c>
    </row>
    <row r="53" spans="1:10" ht="57.75" thickTop="1" thickBot="1">
      <c r="A53" s="17" t="s">
        <v>5</v>
      </c>
      <c r="B53" s="22">
        <v>0</v>
      </c>
      <c r="C53" s="25" t="s">
        <v>16</v>
      </c>
      <c r="D53" s="22">
        <v>0</v>
      </c>
      <c r="E53" s="19" t="s">
        <v>27</v>
      </c>
      <c r="F53" s="22">
        <v>0</v>
      </c>
      <c r="G53" s="7" t="s">
        <v>39</v>
      </c>
      <c r="H53" s="22">
        <v>0</v>
      </c>
      <c r="I53" s="7" t="s">
        <v>49</v>
      </c>
      <c r="J53" s="22">
        <v>0</v>
      </c>
    </row>
    <row r="54" spans="1:10" ht="46.5" thickTop="1" thickBot="1">
      <c r="A54" s="17" t="s">
        <v>6</v>
      </c>
      <c r="B54" s="22">
        <v>0</v>
      </c>
      <c r="C54" s="25" t="s">
        <v>17</v>
      </c>
      <c r="D54" s="22">
        <v>1</v>
      </c>
      <c r="E54" s="19" t="s">
        <v>28</v>
      </c>
      <c r="F54" s="22">
        <v>0</v>
      </c>
      <c r="G54" s="7" t="s">
        <v>40</v>
      </c>
      <c r="H54" s="22">
        <v>0</v>
      </c>
      <c r="I54" s="7" t="s">
        <v>70</v>
      </c>
      <c r="J54" s="22">
        <v>0</v>
      </c>
    </row>
    <row r="55" spans="1:10" ht="46.5" thickTop="1" thickBot="1">
      <c r="A55" s="17" t="s">
        <v>7</v>
      </c>
      <c r="B55" s="22">
        <v>0</v>
      </c>
      <c r="C55" s="25" t="s">
        <v>18</v>
      </c>
      <c r="D55" s="22">
        <v>0</v>
      </c>
      <c r="E55" s="19" t="s">
        <v>29</v>
      </c>
      <c r="F55" s="22">
        <v>0</v>
      </c>
      <c r="G55" s="7" t="s">
        <v>41</v>
      </c>
      <c r="H55" s="22">
        <v>0</v>
      </c>
      <c r="I55" s="7" t="s">
        <v>50</v>
      </c>
      <c r="J55" s="22">
        <v>0</v>
      </c>
    </row>
    <row r="56" spans="1:10" ht="69" thickTop="1" thickBot="1">
      <c r="A56" s="17" t="s">
        <v>8</v>
      </c>
      <c r="B56" s="22">
        <v>0</v>
      </c>
      <c r="C56" s="25" t="s">
        <v>19</v>
      </c>
      <c r="D56" s="22">
        <v>0</v>
      </c>
      <c r="E56" s="19" t="s">
        <v>30</v>
      </c>
      <c r="F56" s="22">
        <v>0</v>
      </c>
      <c r="G56" s="7" t="s">
        <v>42</v>
      </c>
      <c r="H56" s="22">
        <v>0</v>
      </c>
      <c r="I56" s="7" t="s">
        <v>51</v>
      </c>
      <c r="J56" s="22">
        <v>0</v>
      </c>
    </row>
    <row r="57" spans="1:10" ht="46.5" thickTop="1" thickBot="1">
      <c r="A57" s="17" t="s">
        <v>9</v>
      </c>
      <c r="B57" s="22">
        <v>0</v>
      </c>
      <c r="C57" s="25" t="s">
        <v>20</v>
      </c>
      <c r="D57" s="22">
        <v>0</v>
      </c>
      <c r="E57" s="19" t="s">
        <v>31</v>
      </c>
      <c r="F57" s="22">
        <v>0</v>
      </c>
      <c r="G57" s="7" t="s">
        <v>43</v>
      </c>
      <c r="H57" s="22">
        <v>0</v>
      </c>
      <c r="I57" s="7" t="s">
        <v>52</v>
      </c>
      <c r="J57" s="22">
        <v>1</v>
      </c>
    </row>
    <row r="58" spans="1:10" ht="16.5" thickTop="1" thickBot="1">
      <c r="A58" s="18"/>
      <c r="B58" s="23">
        <f>SUM(B48:B57)</f>
        <v>5</v>
      </c>
      <c r="C58" s="26"/>
      <c r="D58" s="27">
        <f>SUM(D48:D57)</f>
        <v>2</v>
      </c>
      <c r="E58" s="20"/>
      <c r="F58" s="27">
        <f>SUM(F48:F57)</f>
        <v>0</v>
      </c>
      <c r="G58" s="13"/>
      <c r="H58" s="27">
        <f>SUM(H48:H57)</f>
        <v>0</v>
      </c>
      <c r="I58" s="13"/>
      <c r="J58" s="27">
        <f>SUM(J48:J57)</f>
        <v>4</v>
      </c>
    </row>
    <row r="59" spans="1:10" ht="30" customHeight="1" thickTop="1" thickBot="1">
      <c r="A59" s="105"/>
      <c r="B59" s="105"/>
      <c r="C59" s="105"/>
      <c r="D59" s="105"/>
      <c r="E59" s="105"/>
      <c r="F59" s="105"/>
      <c r="G59" s="105"/>
      <c r="H59" s="105"/>
      <c r="I59" s="105"/>
      <c r="J59" s="105"/>
    </row>
    <row r="60" spans="1:10" ht="34.5" customHeight="1" thickTop="1" thickBot="1">
      <c r="A60" s="101" t="s">
        <v>152</v>
      </c>
      <c r="B60" s="102"/>
      <c r="C60" s="101"/>
      <c r="D60" s="101"/>
      <c r="E60" s="101"/>
      <c r="F60" s="101"/>
      <c r="G60" s="101"/>
      <c r="H60" s="101"/>
      <c r="I60" s="101"/>
      <c r="J60" s="101"/>
    </row>
    <row r="61" spans="1:10" ht="40.5" customHeight="1" thickTop="1" thickBot="1">
      <c r="A61" s="14" t="s">
        <v>0</v>
      </c>
      <c r="B61" s="16" t="s">
        <v>10</v>
      </c>
      <c r="C61" s="24" t="s">
        <v>11</v>
      </c>
      <c r="D61" s="16" t="s">
        <v>10</v>
      </c>
      <c r="E61" s="15" t="s">
        <v>21</v>
      </c>
      <c r="F61" s="16" t="s">
        <v>10</v>
      </c>
      <c r="G61" s="12" t="s">
        <v>32</v>
      </c>
      <c r="H61" s="16" t="s">
        <v>10</v>
      </c>
      <c r="I61" s="12" t="s">
        <v>33</v>
      </c>
      <c r="J61" s="16" t="s">
        <v>10</v>
      </c>
    </row>
    <row r="62" spans="1:10" ht="46.5" thickTop="1" thickBot="1">
      <c r="A62" s="17" t="s">
        <v>1</v>
      </c>
      <c r="B62" s="21">
        <v>0</v>
      </c>
      <c r="C62" s="25" t="s">
        <v>12</v>
      </c>
      <c r="D62" s="22">
        <v>1</v>
      </c>
      <c r="E62" s="19" t="s">
        <v>22</v>
      </c>
      <c r="F62" s="22">
        <v>0</v>
      </c>
      <c r="G62" s="7" t="s">
        <v>34</v>
      </c>
      <c r="H62" s="22">
        <v>0</v>
      </c>
      <c r="I62" s="7" t="s">
        <v>44</v>
      </c>
      <c r="J62" s="22">
        <v>0</v>
      </c>
    </row>
    <row r="63" spans="1:10" ht="57.75" thickTop="1" thickBot="1">
      <c r="A63" s="17" t="s">
        <v>2</v>
      </c>
      <c r="B63" s="22">
        <v>0</v>
      </c>
      <c r="C63" s="25" t="s">
        <v>13</v>
      </c>
      <c r="D63" s="22">
        <v>1</v>
      </c>
      <c r="E63" s="19" t="s">
        <v>23</v>
      </c>
      <c r="F63" s="22">
        <v>0</v>
      </c>
      <c r="G63" s="7" t="s">
        <v>35</v>
      </c>
      <c r="H63" s="22">
        <v>0</v>
      </c>
      <c r="I63" s="7" t="s">
        <v>45</v>
      </c>
      <c r="J63" s="22">
        <v>0</v>
      </c>
    </row>
    <row r="64" spans="1:10" ht="46.5" thickTop="1" thickBot="1">
      <c r="A64" s="17" t="s">
        <v>71</v>
      </c>
      <c r="B64" s="22">
        <v>1</v>
      </c>
      <c r="C64" s="25" t="s">
        <v>14</v>
      </c>
      <c r="D64" s="22">
        <v>1</v>
      </c>
      <c r="E64" s="19" t="s">
        <v>24</v>
      </c>
      <c r="F64" s="22">
        <v>0</v>
      </c>
      <c r="G64" s="7" t="s">
        <v>36</v>
      </c>
      <c r="H64" s="22">
        <v>0</v>
      </c>
      <c r="I64" s="7" t="s">
        <v>46</v>
      </c>
      <c r="J64" s="22">
        <v>0</v>
      </c>
    </row>
    <row r="65" spans="1:10" ht="69" thickTop="1" thickBot="1">
      <c r="A65" s="17" t="s">
        <v>3</v>
      </c>
      <c r="B65" s="22">
        <v>0</v>
      </c>
      <c r="C65" s="25" t="s">
        <v>15</v>
      </c>
      <c r="D65" s="22">
        <v>1</v>
      </c>
      <c r="E65" s="19" t="s">
        <v>25</v>
      </c>
      <c r="F65" s="22">
        <v>0</v>
      </c>
      <c r="G65" s="7" t="s">
        <v>37</v>
      </c>
      <c r="H65" s="22">
        <v>0</v>
      </c>
      <c r="I65" s="7" t="s">
        <v>47</v>
      </c>
      <c r="J65" s="22">
        <v>0</v>
      </c>
    </row>
    <row r="66" spans="1:10" ht="46.5" thickTop="1" thickBot="1">
      <c r="A66" s="17" t="s">
        <v>4</v>
      </c>
      <c r="B66" s="22">
        <v>0</v>
      </c>
      <c r="C66" s="25" t="s">
        <v>69</v>
      </c>
      <c r="D66" s="22">
        <v>0</v>
      </c>
      <c r="E66" s="19" t="s">
        <v>26</v>
      </c>
      <c r="F66" s="22">
        <v>0</v>
      </c>
      <c r="G66" s="7" t="s">
        <v>38</v>
      </c>
      <c r="H66" s="22">
        <v>0</v>
      </c>
      <c r="I66" s="7" t="s">
        <v>48</v>
      </c>
      <c r="J66" s="22">
        <v>0</v>
      </c>
    </row>
    <row r="67" spans="1:10" ht="57.75" thickTop="1" thickBot="1">
      <c r="A67" s="17" t="s">
        <v>5</v>
      </c>
      <c r="B67" s="22">
        <v>0</v>
      </c>
      <c r="C67" s="25" t="s">
        <v>16</v>
      </c>
      <c r="D67" s="22">
        <v>1</v>
      </c>
      <c r="E67" s="19" t="s">
        <v>27</v>
      </c>
      <c r="F67" s="22">
        <v>0</v>
      </c>
      <c r="G67" s="7" t="s">
        <v>39</v>
      </c>
      <c r="H67" s="22">
        <v>0</v>
      </c>
      <c r="I67" s="7" t="s">
        <v>49</v>
      </c>
      <c r="J67" s="22">
        <v>1</v>
      </c>
    </row>
    <row r="68" spans="1:10" ht="46.5" thickTop="1" thickBot="1">
      <c r="A68" s="17" t="s">
        <v>6</v>
      </c>
      <c r="B68" s="22">
        <v>1</v>
      </c>
      <c r="C68" s="25" t="s">
        <v>17</v>
      </c>
      <c r="D68" s="22">
        <v>0</v>
      </c>
      <c r="E68" s="19" t="s">
        <v>28</v>
      </c>
      <c r="F68" s="22">
        <v>0</v>
      </c>
      <c r="G68" s="7" t="s">
        <v>40</v>
      </c>
      <c r="H68" s="22">
        <v>0</v>
      </c>
      <c r="I68" s="7" t="s">
        <v>70</v>
      </c>
      <c r="J68" s="22">
        <v>0</v>
      </c>
    </row>
    <row r="69" spans="1:10" ht="46.5" thickTop="1" thickBot="1">
      <c r="A69" s="17" t="s">
        <v>7</v>
      </c>
      <c r="B69" s="22">
        <v>0</v>
      </c>
      <c r="C69" s="25" t="s">
        <v>18</v>
      </c>
      <c r="D69" s="22">
        <v>1</v>
      </c>
      <c r="E69" s="19" t="s">
        <v>29</v>
      </c>
      <c r="F69" s="22">
        <v>0</v>
      </c>
      <c r="G69" s="7" t="s">
        <v>41</v>
      </c>
      <c r="H69" s="22">
        <v>0</v>
      </c>
      <c r="I69" s="7" t="s">
        <v>50</v>
      </c>
      <c r="J69" s="22">
        <v>1</v>
      </c>
    </row>
    <row r="70" spans="1:10" ht="69" thickTop="1" thickBot="1">
      <c r="A70" s="17" t="s">
        <v>8</v>
      </c>
      <c r="B70" s="22">
        <v>1</v>
      </c>
      <c r="C70" s="25" t="s">
        <v>19</v>
      </c>
      <c r="D70" s="22">
        <v>0</v>
      </c>
      <c r="E70" s="19" t="s">
        <v>30</v>
      </c>
      <c r="F70" s="22">
        <v>0</v>
      </c>
      <c r="G70" s="7" t="s">
        <v>42</v>
      </c>
      <c r="H70" s="22">
        <v>0</v>
      </c>
      <c r="I70" s="7" t="s">
        <v>51</v>
      </c>
      <c r="J70" s="22">
        <v>0</v>
      </c>
    </row>
    <row r="71" spans="1:10" ht="46.5" thickTop="1" thickBot="1">
      <c r="A71" s="17" t="s">
        <v>9</v>
      </c>
      <c r="B71" s="22">
        <v>0</v>
      </c>
      <c r="C71" s="25" t="s">
        <v>20</v>
      </c>
      <c r="D71" s="22">
        <v>0</v>
      </c>
      <c r="E71" s="19" t="s">
        <v>31</v>
      </c>
      <c r="F71" s="22">
        <v>0</v>
      </c>
      <c r="G71" s="7" t="s">
        <v>43</v>
      </c>
      <c r="H71" s="22">
        <v>0</v>
      </c>
      <c r="I71" s="7" t="s">
        <v>52</v>
      </c>
      <c r="J71" s="22">
        <v>1</v>
      </c>
    </row>
    <row r="72" spans="1:10" ht="16.5" thickTop="1" thickBot="1">
      <c r="A72" s="18"/>
      <c r="B72" s="23">
        <f>SUM(B62:B71)</f>
        <v>3</v>
      </c>
      <c r="C72" s="26"/>
      <c r="D72" s="27">
        <f>SUM(D62:D71)</f>
        <v>6</v>
      </c>
      <c r="E72" s="20"/>
      <c r="F72" s="27">
        <f>SUM(F62:F71)</f>
        <v>0</v>
      </c>
      <c r="G72" s="13"/>
      <c r="H72" s="27">
        <f>SUM(H62:H71)</f>
        <v>0</v>
      </c>
      <c r="I72" s="13"/>
      <c r="J72" s="27">
        <f>SUM(J62:J71)</f>
        <v>3</v>
      </c>
    </row>
    <row r="73" spans="1:10" ht="30" customHeight="1" thickTop="1" thickBot="1"/>
    <row r="74" spans="1:10" ht="34.5" customHeight="1" thickTop="1" thickBot="1">
      <c r="A74" s="101" t="s">
        <v>153</v>
      </c>
      <c r="B74" s="102"/>
      <c r="C74" s="101"/>
      <c r="D74" s="101"/>
      <c r="E74" s="101"/>
      <c r="F74" s="101"/>
      <c r="G74" s="101"/>
      <c r="H74" s="101"/>
      <c r="I74" s="101"/>
      <c r="J74" s="101"/>
    </row>
    <row r="75" spans="1:10" ht="40.5" customHeight="1" thickTop="1" thickBot="1">
      <c r="A75" s="14" t="s">
        <v>0</v>
      </c>
      <c r="B75" s="16" t="s">
        <v>10</v>
      </c>
      <c r="C75" s="24" t="s">
        <v>11</v>
      </c>
      <c r="D75" s="16" t="s">
        <v>10</v>
      </c>
      <c r="E75" s="15" t="s">
        <v>21</v>
      </c>
      <c r="F75" s="16" t="s">
        <v>10</v>
      </c>
      <c r="G75" s="12" t="s">
        <v>32</v>
      </c>
      <c r="H75" s="16" t="s">
        <v>10</v>
      </c>
      <c r="I75" s="12" t="s">
        <v>33</v>
      </c>
      <c r="J75" s="16" t="s">
        <v>10</v>
      </c>
    </row>
    <row r="76" spans="1:10" ht="46.5" thickTop="1" thickBot="1">
      <c r="A76" s="17" t="s">
        <v>1</v>
      </c>
      <c r="B76" s="21">
        <v>1</v>
      </c>
      <c r="C76" s="25" t="s">
        <v>12</v>
      </c>
      <c r="D76" s="22">
        <v>0</v>
      </c>
      <c r="E76" s="19" t="s">
        <v>22</v>
      </c>
      <c r="F76" s="22">
        <v>0</v>
      </c>
      <c r="G76" s="7" t="s">
        <v>34</v>
      </c>
      <c r="H76" s="22">
        <v>0</v>
      </c>
      <c r="I76" s="7" t="s">
        <v>44</v>
      </c>
      <c r="J76" s="22">
        <v>0</v>
      </c>
    </row>
    <row r="77" spans="1:10" ht="57.75" thickTop="1" thickBot="1">
      <c r="A77" s="17" t="s">
        <v>2</v>
      </c>
      <c r="B77" s="22">
        <v>1</v>
      </c>
      <c r="C77" s="25" t="s">
        <v>13</v>
      </c>
      <c r="D77" s="22">
        <v>0</v>
      </c>
      <c r="E77" s="19" t="s">
        <v>23</v>
      </c>
      <c r="F77" s="22">
        <v>0</v>
      </c>
      <c r="G77" s="7" t="s">
        <v>35</v>
      </c>
      <c r="H77" s="22">
        <v>0</v>
      </c>
      <c r="I77" s="7" t="s">
        <v>45</v>
      </c>
      <c r="J77" s="22">
        <v>1</v>
      </c>
    </row>
    <row r="78" spans="1:10" ht="46.5" thickTop="1" thickBot="1">
      <c r="A78" s="17" t="s">
        <v>71</v>
      </c>
      <c r="B78" s="22">
        <v>1</v>
      </c>
      <c r="C78" s="25" t="s">
        <v>14</v>
      </c>
      <c r="D78" s="22">
        <v>0</v>
      </c>
      <c r="E78" s="19" t="s">
        <v>24</v>
      </c>
      <c r="F78" s="22">
        <v>1</v>
      </c>
      <c r="G78" s="7" t="s">
        <v>36</v>
      </c>
      <c r="H78" s="22">
        <v>0</v>
      </c>
      <c r="I78" s="7" t="s">
        <v>46</v>
      </c>
      <c r="J78" s="22">
        <v>0</v>
      </c>
    </row>
    <row r="79" spans="1:10" ht="69" thickTop="1" thickBot="1">
      <c r="A79" s="17" t="s">
        <v>3</v>
      </c>
      <c r="B79" s="22">
        <v>1</v>
      </c>
      <c r="C79" s="25" t="s">
        <v>15</v>
      </c>
      <c r="D79" s="22">
        <v>0</v>
      </c>
      <c r="E79" s="19" t="s">
        <v>25</v>
      </c>
      <c r="F79" s="22">
        <v>0</v>
      </c>
      <c r="G79" s="7" t="s">
        <v>37</v>
      </c>
      <c r="H79" s="22">
        <v>0</v>
      </c>
      <c r="I79" s="7" t="s">
        <v>47</v>
      </c>
      <c r="J79" s="22">
        <v>1</v>
      </c>
    </row>
    <row r="80" spans="1:10" ht="46.5" thickTop="1" thickBot="1">
      <c r="A80" s="17" t="s">
        <v>4</v>
      </c>
      <c r="B80" s="22">
        <v>1</v>
      </c>
      <c r="C80" s="25" t="s">
        <v>69</v>
      </c>
      <c r="D80" s="22">
        <v>0</v>
      </c>
      <c r="E80" s="19" t="s">
        <v>26</v>
      </c>
      <c r="F80" s="22">
        <v>0</v>
      </c>
      <c r="G80" s="7" t="s">
        <v>38</v>
      </c>
      <c r="H80" s="22">
        <v>0</v>
      </c>
      <c r="I80" s="7" t="s">
        <v>48</v>
      </c>
      <c r="J80" s="22">
        <v>1</v>
      </c>
    </row>
    <row r="81" spans="1:10" ht="57.75" thickTop="1" thickBot="1">
      <c r="A81" s="17" t="s">
        <v>5</v>
      </c>
      <c r="B81" s="22">
        <v>1</v>
      </c>
      <c r="C81" s="25" t="s">
        <v>16</v>
      </c>
      <c r="D81" s="22">
        <v>0</v>
      </c>
      <c r="E81" s="19" t="s">
        <v>27</v>
      </c>
      <c r="F81" s="22">
        <v>0</v>
      </c>
      <c r="G81" s="7" t="s">
        <v>39</v>
      </c>
      <c r="H81" s="22">
        <v>0</v>
      </c>
      <c r="I81" s="7" t="s">
        <v>49</v>
      </c>
      <c r="J81" s="22">
        <v>0</v>
      </c>
    </row>
    <row r="82" spans="1:10" ht="46.5" thickTop="1" thickBot="1">
      <c r="A82" s="17" t="s">
        <v>6</v>
      </c>
      <c r="B82" s="22">
        <v>1</v>
      </c>
      <c r="C82" s="25" t="s">
        <v>17</v>
      </c>
      <c r="D82" s="22">
        <v>0</v>
      </c>
      <c r="E82" s="19" t="s">
        <v>28</v>
      </c>
      <c r="F82" s="22">
        <v>1</v>
      </c>
      <c r="G82" s="7" t="s">
        <v>40</v>
      </c>
      <c r="H82" s="22">
        <v>0</v>
      </c>
      <c r="I82" s="7" t="s">
        <v>70</v>
      </c>
      <c r="J82" s="22">
        <v>0</v>
      </c>
    </row>
    <row r="83" spans="1:10" ht="46.5" thickTop="1" thickBot="1">
      <c r="A83" s="17" t="s">
        <v>7</v>
      </c>
      <c r="B83" s="22">
        <v>0</v>
      </c>
      <c r="C83" s="25" t="s">
        <v>18</v>
      </c>
      <c r="D83" s="22">
        <v>0</v>
      </c>
      <c r="E83" s="19" t="s">
        <v>29</v>
      </c>
      <c r="F83" s="22">
        <v>0</v>
      </c>
      <c r="G83" s="7" t="s">
        <v>41</v>
      </c>
      <c r="H83" s="22">
        <v>0</v>
      </c>
      <c r="I83" s="7" t="s">
        <v>50</v>
      </c>
      <c r="J83" s="22">
        <v>0</v>
      </c>
    </row>
    <row r="84" spans="1:10" ht="69" thickTop="1" thickBot="1">
      <c r="A84" s="17" t="s">
        <v>8</v>
      </c>
      <c r="B84" s="22">
        <v>0</v>
      </c>
      <c r="C84" s="25" t="s">
        <v>19</v>
      </c>
      <c r="D84" s="22">
        <v>0</v>
      </c>
      <c r="E84" s="19" t="s">
        <v>30</v>
      </c>
      <c r="F84" s="22">
        <v>0</v>
      </c>
      <c r="G84" s="7" t="s">
        <v>42</v>
      </c>
      <c r="H84" s="22">
        <v>0</v>
      </c>
      <c r="I84" s="7" t="s">
        <v>51</v>
      </c>
      <c r="J84" s="22">
        <v>0</v>
      </c>
    </row>
    <row r="85" spans="1:10" ht="46.5" thickTop="1" thickBot="1">
      <c r="A85" s="17" t="s">
        <v>9</v>
      </c>
      <c r="B85" s="22">
        <v>0</v>
      </c>
      <c r="C85" s="25" t="s">
        <v>20</v>
      </c>
      <c r="D85" s="22">
        <v>0</v>
      </c>
      <c r="E85" s="19" t="s">
        <v>31</v>
      </c>
      <c r="F85" s="22">
        <v>0</v>
      </c>
      <c r="G85" s="7" t="s">
        <v>43</v>
      </c>
      <c r="H85" s="22">
        <v>0</v>
      </c>
      <c r="I85" s="7" t="s">
        <v>52</v>
      </c>
      <c r="J85" s="22">
        <v>1</v>
      </c>
    </row>
    <row r="86" spans="1:10" ht="16.5" thickTop="1" thickBot="1">
      <c r="A86" s="18"/>
      <c r="B86" s="23">
        <f>SUM(B76:B85)</f>
        <v>7</v>
      </c>
      <c r="C86" s="26"/>
      <c r="D86" s="27">
        <f>SUM(D76:D85)</f>
        <v>0</v>
      </c>
      <c r="E86" s="20"/>
      <c r="F86" s="27">
        <f>SUM(F76:F85)</f>
        <v>2</v>
      </c>
      <c r="G86" s="13"/>
      <c r="H86" s="27">
        <f>SUM(H76:H85)</f>
        <v>0</v>
      </c>
      <c r="I86" s="13"/>
      <c r="J86" s="27">
        <f>SUM(J76:J85)</f>
        <v>4</v>
      </c>
    </row>
    <row r="87" spans="1:10" ht="30" customHeight="1" thickTop="1" thickBot="1"/>
    <row r="88" spans="1:10" ht="34.5" customHeight="1" thickTop="1" thickBot="1">
      <c r="A88" s="101" t="s">
        <v>154</v>
      </c>
      <c r="B88" s="102"/>
      <c r="C88" s="101"/>
      <c r="D88" s="101"/>
      <c r="E88" s="101"/>
      <c r="F88" s="101"/>
      <c r="G88" s="101"/>
      <c r="H88" s="101"/>
      <c r="I88" s="101"/>
      <c r="J88" s="101"/>
    </row>
    <row r="89" spans="1:10" ht="40.5" customHeight="1" thickTop="1" thickBot="1">
      <c r="A89" s="14" t="s">
        <v>0</v>
      </c>
      <c r="B89" s="16" t="s">
        <v>10</v>
      </c>
      <c r="C89" s="24" t="s">
        <v>11</v>
      </c>
      <c r="D89" s="16" t="s">
        <v>10</v>
      </c>
      <c r="E89" s="15" t="s">
        <v>21</v>
      </c>
      <c r="F89" s="16" t="s">
        <v>10</v>
      </c>
      <c r="G89" s="12" t="s">
        <v>32</v>
      </c>
      <c r="H89" s="16" t="s">
        <v>10</v>
      </c>
      <c r="I89" s="12" t="s">
        <v>33</v>
      </c>
      <c r="J89" s="16" t="s">
        <v>10</v>
      </c>
    </row>
    <row r="90" spans="1:10" ht="46.5" thickTop="1" thickBot="1">
      <c r="A90" s="17" t="s">
        <v>1</v>
      </c>
      <c r="B90" s="21">
        <v>1</v>
      </c>
      <c r="C90" s="25" t="s">
        <v>12</v>
      </c>
      <c r="D90" s="22">
        <v>1</v>
      </c>
      <c r="E90" s="19" t="s">
        <v>22</v>
      </c>
      <c r="F90" s="22">
        <v>0</v>
      </c>
      <c r="G90" s="7" t="s">
        <v>34</v>
      </c>
      <c r="H90" s="22">
        <v>1</v>
      </c>
      <c r="I90" s="7" t="s">
        <v>44</v>
      </c>
      <c r="J90" s="22">
        <v>0</v>
      </c>
    </row>
    <row r="91" spans="1:10" ht="57.75" thickTop="1" thickBot="1">
      <c r="A91" s="17" t="s">
        <v>2</v>
      </c>
      <c r="B91" s="22">
        <v>1</v>
      </c>
      <c r="C91" s="25" t="s">
        <v>13</v>
      </c>
      <c r="D91" s="22">
        <v>1</v>
      </c>
      <c r="E91" s="19" t="s">
        <v>23</v>
      </c>
      <c r="F91" s="22">
        <v>0</v>
      </c>
      <c r="G91" s="7" t="s">
        <v>35</v>
      </c>
      <c r="H91" s="22">
        <v>1</v>
      </c>
      <c r="I91" s="7" t="s">
        <v>45</v>
      </c>
      <c r="J91" s="22">
        <v>1</v>
      </c>
    </row>
    <row r="92" spans="1:10" ht="46.5" thickTop="1" thickBot="1">
      <c r="A92" s="17" t="s">
        <v>71</v>
      </c>
      <c r="B92" s="22">
        <v>1</v>
      </c>
      <c r="C92" s="25" t="s">
        <v>14</v>
      </c>
      <c r="D92" s="22">
        <v>0</v>
      </c>
      <c r="E92" s="19" t="s">
        <v>24</v>
      </c>
      <c r="F92" s="22">
        <v>0</v>
      </c>
      <c r="G92" s="7" t="s">
        <v>36</v>
      </c>
      <c r="H92" s="22">
        <v>1</v>
      </c>
      <c r="I92" s="7" t="s">
        <v>46</v>
      </c>
      <c r="J92" s="22">
        <v>0</v>
      </c>
    </row>
    <row r="93" spans="1:10" ht="69" thickTop="1" thickBot="1">
      <c r="A93" s="17" t="s">
        <v>3</v>
      </c>
      <c r="B93" s="22">
        <v>1</v>
      </c>
      <c r="C93" s="25" t="s">
        <v>15</v>
      </c>
      <c r="D93" s="22">
        <v>0</v>
      </c>
      <c r="E93" s="19" t="s">
        <v>25</v>
      </c>
      <c r="F93" s="22">
        <v>0</v>
      </c>
      <c r="G93" s="7" t="s">
        <v>37</v>
      </c>
      <c r="H93" s="22">
        <v>0</v>
      </c>
      <c r="I93" s="7" t="s">
        <v>47</v>
      </c>
      <c r="J93" s="22">
        <v>1</v>
      </c>
    </row>
    <row r="94" spans="1:10" ht="46.5" thickTop="1" thickBot="1">
      <c r="A94" s="17" t="s">
        <v>4</v>
      </c>
      <c r="B94" s="22">
        <v>1</v>
      </c>
      <c r="C94" s="25" t="s">
        <v>69</v>
      </c>
      <c r="D94" s="22">
        <v>1</v>
      </c>
      <c r="E94" s="19" t="s">
        <v>26</v>
      </c>
      <c r="F94" s="22">
        <v>1</v>
      </c>
      <c r="G94" s="7" t="s">
        <v>38</v>
      </c>
      <c r="H94" s="22">
        <v>0</v>
      </c>
      <c r="I94" s="7" t="s">
        <v>48</v>
      </c>
      <c r="J94" s="22">
        <v>0</v>
      </c>
    </row>
    <row r="95" spans="1:10" ht="57.75" thickTop="1" thickBot="1">
      <c r="A95" s="17" t="s">
        <v>5</v>
      </c>
      <c r="B95" s="22">
        <v>0</v>
      </c>
      <c r="C95" s="25" t="s">
        <v>16</v>
      </c>
      <c r="D95" s="22">
        <v>1</v>
      </c>
      <c r="E95" s="19" t="s">
        <v>27</v>
      </c>
      <c r="F95" s="22">
        <v>1</v>
      </c>
      <c r="G95" s="7" t="s">
        <v>39</v>
      </c>
      <c r="H95" s="22">
        <v>0</v>
      </c>
      <c r="I95" s="7" t="s">
        <v>49</v>
      </c>
      <c r="J95" s="22">
        <v>0</v>
      </c>
    </row>
    <row r="96" spans="1:10" ht="46.5" thickTop="1" thickBot="1">
      <c r="A96" s="17" t="s">
        <v>6</v>
      </c>
      <c r="B96" s="22">
        <v>1</v>
      </c>
      <c r="C96" s="25" t="s">
        <v>17</v>
      </c>
      <c r="D96" s="22">
        <v>1</v>
      </c>
      <c r="E96" s="19" t="s">
        <v>28</v>
      </c>
      <c r="F96" s="22">
        <v>1</v>
      </c>
      <c r="G96" s="7" t="s">
        <v>40</v>
      </c>
      <c r="H96" s="22">
        <v>0</v>
      </c>
      <c r="I96" s="7" t="s">
        <v>70</v>
      </c>
      <c r="J96" s="22">
        <v>0</v>
      </c>
    </row>
    <row r="97" spans="1:10" ht="46.5" thickTop="1" thickBot="1">
      <c r="A97" s="17" t="s">
        <v>7</v>
      </c>
      <c r="B97" s="22">
        <v>1</v>
      </c>
      <c r="C97" s="25" t="s">
        <v>18</v>
      </c>
      <c r="D97" s="22">
        <v>0</v>
      </c>
      <c r="E97" s="19" t="s">
        <v>29</v>
      </c>
      <c r="F97" s="22">
        <v>1</v>
      </c>
      <c r="G97" s="7" t="s">
        <v>41</v>
      </c>
      <c r="H97" s="22">
        <v>0</v>
      </c>
      <c r="I97" s="7" t="s">
        <v>50</v>
      </c>
      <c r="J97" s="22">
        <v>0</v>
      </c>
    </row>
    <row r="98" spans="1:10" ht="69" thickTop="1" thickBot="1">
      <c r="A98" s="17" t="s">
        <v>8</v>
      </c>
      <c r="B98" s="22">
        <v>0</v>
      </c>
      <c r="C98" s="25" t="s">
        <v>19</v>
      </c>
      <c r="D98" s="22">
        <v>0</v>
      </c>
      <c r="E98" s="19" t="s">
        <v>30</v>
      </c>
      <c r="F98" s="22">
        <v>0</v>
      </c>
      <c r="G98" s="7" t="s">
        <v>42</v>
      </c>
      <c r="H98" s="22">
        <v>1</v>
      </c>
      <c r="I98" s="7" t="s">
        <v>51</v>
      </c>
      <c r="J98" s="22">
        <v>0</v>
      </c>
    </row>
    <row r="99" spans="1:10" ht="46.5" thickTop="1" thickBot="1">
      <c r="A99" s="17" t="s">
        <v>9</v>
      </c>
      <c r="B99" s="22">
        <v>0</v>
      </c>
      <c r="C99" s="25" t="s">
        <v>20</v>
      </c>
      <c r="D99" s="22">
        <v>0</v>
      </c>
      <c r="E99" s="19" t="s">
        <v>31</v>
      </c>
      <c r="F99" s="22">
        <v>1</v>
      </c>
      <c r="G99" s="7" t="s">
        <v>43</v>
      </c>
      <c r="H99" s="22">
        <v>1</v>
      </c>
      <c r="I99" s="7" t="s">
        <v>52</v>
      </c>
      <c r="J99" s="22">
        <v>0</v>
      </c>
    </row>
    <row r="100" spans="1:10" ht="16.5" thickTop="1" thickBot="1">
      <c r="A100" s="18"/>
      <c r="B100" s="23">
        <f>SUM(B90:B99)</f>
        <v>7</v>
      </c>
      <c r="C100" s="26"/>
      <c r="D100" s="27">
        <f>SUM(D90:D99)</f>
        <v>5</v>
      </c>
      <c r="E100" s="20"/>
      <c r="F100" s="27">
        <f>SUM(F90:F99)</f>
        <v>5</v>
      </c>
      <c r="G100" s="13"/>
      <c r="H100" s="27">
        <f>SUM(H90:H99)</f>
        <v>5</v>
      </c>
      <c r="I100" s="13"/>
      <c r="J100" s="27">
        <f>SUM(J90:J99)</f>
        <v>2</v>
      </c>
    </row>
    <row r="101" spans="1:10" ht="30" customHeight="1" thickTop="1" thickBot="1"/>
    <row r="102" spans="1:10" ht="34.5" customHeight="1" thickTop="1" thickBot="1">
      <c r="A102" s="101" t="s">
        <v>155</v>
      </c>
      <c r="B102" s="102"/>
      <c r="C102" s="101"/>
      <c r="D102" s="101"/>
      <c r="E102" s="101"/>
      <c r="F102" s="101"/>
      <c r="G102" s="101"/>
      <c r="H102" s="101"/>
      <c r="I102" s="101"/>
      <c r="J102" s="101"/>
    </row>
    <row r="103" spans="1:10" ht="40.5" customHeight="1" thickTop="1" thickBot="1">
      <c r="A103" s="14" t="s">
        <v>0</v>
      </c>
      <c r="B103" s="16" t="s">
        <v>10</v>
      </c>
      <c r="C103" s="24" t="s">
        <v>11</v>
      </c>
      <c r="D103" s="16" t="s">
        <v>10</v>
      </c>
      <c r="E103" s="15" t="s">
        <v>21</v>
      </c>
      <c r="F103" s="16" t="s">
        <v>10</v>
      </c>
      <c r="G103" s="12" t="s">
        <v>32</v>
      </c>
      <c r="H103" s="16" t="s">
        <v>10</v>
      </c>
      <c r="I103" s="12" t="s">
        <v>33</v>
      </c>
      <c r="J103" s="16" t="s">
        <v>10</v>
      </c>
    </row>
    <row r="104" spans="1:10" ht="46.5" thickTop="1" thickBot="1">
      <c r="A104" s="17" t="s">
        <v>1</v>
      </c>
      <c r="B104" s="21">
        <v>1</v>
      </c>
      <c r="C104" s="25" t="s">
        <v>12</v>
      </c>
      <c r="D104" s="22">
        <v>0</v>
      </c>
      <c r="E104" s="19" t="s">
        <v>22</v>
      </c>
      <c r="F104" s="22">
        <v>1</v>
      </c>
      <c r="G104" s="7" t="s">
        <v>34</v>
      </c>
      <c r="H104" s="22">
        <v>0</v>
      </c>
      <c r="I104" s="7" t="s">
        <v>44</v>
      </c>
      <c r="J104" s="22">
        <v>0</v>
      </c>
    </row>
    <row r="105" spans="1:10" ht="57.75" thickTop="1" thickBot="1">
      <c r="A105" s="17" t="s">
        <v>2</v>
      </c>
      <c r="B105" s="22">
        <v>1</v>
      </c>
      <c r="C105" s="25" t="s">
        <v>13</v>
      </c>
      <c r="D105" s="22">
        <v>0</v>
      </c>
      <c r="E105" s="19" t="s">
        <v>23</v>
      </c>
      <c r="F105" s="22">
        <v>0</v>
      </c>
      <c r="G105" s="7" t="s">
        <v>35</v>
      </c>
      <c r="H105" s="22">
        <v>0</v>
      </c>
      <c r="I105" s="7" t="s">
        <v>45</v>
      </c>
      <c r="J105" s="22">
        <v>1</v>
      </c>
    </row>
    <row r="106" spans="1:10" ht="46.5" thickTop="1" thickBot="1">
      <c r="A106" s="17" t="s">
        <v>71</v>
      </c>
      <c r="B106" s="22">
        <v>0</v>
      </c>
      <c r="C106" s="25" t="s">
        <v>14</v>
      </c>
      <c r="D106" s="22">
        <v>0</v>
      </c>
      <c r="E106" s="19" t="s">
        <v>24</v>
      </c>
      <c r="F106" s="22">
        <v>0</v>
      </c>
      <c r="G106" s="7" t="s">
        <v>36</v>
      </c>
      <c r="H106" s="22">
        <v>0</v>
      </c>
      <c r="I106" s="7" t="s">
        <v>46</v>
      </c>
      <c r="J106" s="22">
        <v>0</v>
      </c>
    </row>
    <row r="107" spans="1:10" ht="69" thickTop="1" thickBot="1">
      <c r="A107" s="17" t="s">
        <v>3</v>
      </c>
      <c r="B107" s="22">
        <v>0</v>
      </c>
      <c r="C107" s="25" t="s">
        <v>15</v>
      </c>
      <c r="D107" s="22">
        <v>0</v>
      </c>
      <c r="E107" s="19" t="s">
        <v>25</v>
      </c>
      <c r="F107" s="22">
        <v>0</v>
      </c>
      <c r="G107" s="7" t="s">
        <v>37</v>
      </c>
      <c r="H107" s="22">
        <v>0</v>
      </c>
      <c r="I107" s="7" t="s">
        <v>47</v>
      </c>
      <c r="J107" s="22">
        <v>1</v>
      </c>
    </row>
    <row r="108" spans="1:10" ht="46.5" thickTop="1" thickBot="1">
      <c r="A108" s="17" t="s">
        <v>4</v>
      </c>
      <c r="B108" s="22">
        <v>1</v>
      </c>
      <c r="C108" s="25" t="s">
        <v>69</v>
      </c>
      <c r="D108" s="22">
        <v>0</v>
      </c>
      <c r="E108" s="19" t="s">
        <v>26</v>
      </c>
      <c r="F108" s="22">
        <v>0</v>
      </c>
      <c r="G108" s="7" t="s">
        <v>38</v>
      </c>
      <c r="H108" s="22">
        <v>0</v>
      </c>
      <c r="I108" s="7" t="s">
        <v>48</v>
      </c>
      <c r="J108" s="22">
        <v>1</v>
      </c>
    </row>
    <row r="109" spans="1:10" ht="57.75" thickTop="1" thickBot="1">
      <c r="A109" s="17" t="s">
        <v>5</v>
      </c>
      <c r="B109" s="22">
        <v>0</v>
      </c>
      <c r="C109" s="25" t="s">
        <v>16</v>
      </c>
      <c r="D109" s="22">
        <v>0</v>
      </c>
      <c r="E109" s="19" t="s">
        <v>27</v>
      </c>
      <c r="F109" s="22">
        <v>0</v>
      </c>
      <c r="G109" s="7" t="s">
        <v>39</v>
      </c>
      <c r="H109" s="22">
        <v>0</v>
      </c>
      <c r="I109" s="7" t="s">
        <v>49</v>
      </c>
      <c r="J109" s="22">
        <v>0</v>
      </c>
    </row>
    <row r="110" spans="1:10" ht="46.5" thickTop="1" thickBot="1">
      <c r="A110" s="17" t="s">
        <v>6</v>
      </c>
      <c r="B110" s="22">
        <v>1</v>
      </c>
      <c r="C110" s="25" t="s">
        <v>17</v>
      </c>
      <c r="D110" s="22">
        <v>0</v>
      </c>
      <c r="E110" s="19" t="s">
        <v>28</v>
      </c>
      <c r="F110" s="22">
        <v>0</v>
      </c>
      <c r="G110" s="7" t="s">
        <v>40</v>
      </c>
      <c r="H110" s="22">
        <v>0</v>
      </c>
      <c r="I110" s="7" t="s">
        <v>70</v>
      </c>
      <c r="J110" s="22">
        <v>0</v>
      </c>
    </row>
    <row r="111" spans="1:10" ht="46.5" thickTop="1" thickBot="1">
      <c r="A111" s="17" t="s">
        <v>7</v>
      </c>
      <c r="B111" s="22">
        <v>0</v>
      </c>
      <c r="C111" s="25" t="s">
        <v>18</v>
      </c>
      <c r="D111" s="22">
        <v>0</v>
      </c>
      <c r="E111" s="19" t="s">
        <v>29</v>
      </c>
      <c r="F111" s="22">
        <v>0</v>
      </c>
      <c r="G111" s="7" t="s">
        <v>41</v>
      </c>
      <c r="H111" s="22">
        <v>0</v>
      </c>
      <c r="I111" s="7" t="s">
        <v>50</v>
      </c>
      <c r="J111" s="22">
        <v>0</v>
      </c>
    </row>
    <row r="112" spans="1:10" ht="69" thickTop="1" thickBot="1">
      <c r="A112" s="17" t="s">
        <v>8</v>
      </c>
      <c r="B112" s="22">
        <v>0</v>
      </c>
      <c r="C112" s="25" t="s">
        <v>19</v>
      </c>
      <c r="D112" s="22">
        <v>0</v>
      </c>
      <c r="E112" s="19" t="s">
        <v>30</v>
      </c>
      <c r="F112" s="22">
        <v>0</v>
      </c>
      <c r="G112" s="7" t="s">
        <v>42</v>
      </c>
      <c r="H112" s="22">
        <v>0</v>
      </c>
      <c r="I112" s="7" t="s">
        <v>51</v>
      </c>
      <c r="J112" s="22">
        <v>0</v>
      </c>
    </row>
    <row r="113" spans="1:10" ht="46.5" thickTop="1" thickBot="1">
      <c r="A113" s="17" t="s">
        <v>9</v>
      </c>
      <c r="B113" s="22">
        <v>1</v>
      </c>
      <c r="C113" s="25" t="s">
        <v>20</v>
      </c>
      <c r="D113" s="22">
        <v>0</v>
      </c>
      <c r="E113" s="19" t="s">
        <v>31</v>
      </c>
      <c r="F113" s="22">
        <v>0</v>
      </c>
      <c r="G113" s="7" t="s">
        <v>43</v>
      </c>
      <c r="H113" s="22">
        <v>0</v>
      </c>
      <c r="I113" s="7" t="s">
        <v>52</v>
      </c>
      <c r="J113" s="22">
        <v>1</v>
      </c>
    </row>
    <row r="114" spans="1:10" ht="16.5" thickTop="1" thickBot="1">
      <c r="A114" s="18"/>
      <c r="B114" s="23">
        <f>SUM(B104:B113)</f>
        <v>5</v>
      </c>
      <c r="C114" s="26"/>
      <c r="D114" s="27">
        <f>SUM(D104:D113)</f>
        <v>0</v>
      </c>
      <c r="E114" s="20"/>
      <c r="F114" s="27">
        <f>SUM(F104:F113)</f>
        <v>1</v>
      </c>
      <c r="G114" s="13"/>
      <c r="H114" s="27">
        <f>SUM(H104:H113)</f>
        <v>0</v>
      </c>
      <c r="I114" s="13"/>
      <c r="J114" s="27">
        <f>SUM(J104:J113)</f>
        <v>4</v>
      </c>
    </row>
    <row r="115" spans="1:10" ht="30" customHeight="1" thickTop="1" thickBot="1"/>
    <row r="116" spans="1:10" ht="34.5" customHeight="1" thickTop="1" thickBot="1">
      <c r="A116" s="101" t="s">
        <v>225</v>
      </c>
      <c r="B116" s="102"/>
      <c r="C116" s="101"/>
      <c r="D116" s="101"/>
      <c r="E116" s="101"/>
      <c r="F116" s="101"/>
      <c r="G116" s="101"/>
      <c r="H116" s="101"/>
      <c r="I116" s="101"/>
      <c r="J116" s="101"/>
    </row>
    <row r="117" spans="1:10" ht="40.5" customHeight="1" thickTop="1" thickBot="1">
      <c r="A117" s="14" t="s">
        <v>0</v>
      </c>
      <c r="B117" s="16" t="s">
        <v>10</v>
      </c>
      <c r="C117" s="24" t="s">
        <v>11</v>
      </c>
      <c r="D117" s="16" t="s">
        <v>10</v>
      </c>
      <c r="E117" s="15" t="s">
        <v>21</v>
      </c>
      <c r="F117" s="16" t="s">
        <v>10</v>
      </c>
      <c r="G117" s="12" t="s">
        <v>32</v>
      </c>
      <c r="H117" s="16" t="s">
        <v>10</v>
      </c>
      <c r="I117" s="12" t="s">
        <v>33</v>
      </c>
      <c r="J117" s="16" t="s">
        <v>10</v>
      </c>
    </row>
    <row r="118" spans="1:10" ht="46.5" thickTop="1" thickBot="1">
      <c r="A118" s="17" t="s">
        <v>1</v>
      </c>
      <c r="B118" s="21">
        <v>1</v>
      </c>
      <c r="C118" s="25" t="s">
        <v>12</v>
      </c>
      <c r="D118" s="22">
        <v>1</v>
      </c>
      <c r="E118" s="19" t="s">
        <v>22</v>
      </c>
      <c r="F118" s="22">
        <v>1</v>
      </c>
      <c r="G118" s="7" t="s">
        <v>34</v>
      </c>
      <c r="H118" s="22">
        <v>1</v>
      </c>
      <c r="I118" s="7" t="s">
        <v>44</v>
      </c>
      <c r="J118" s="22">
        <v>1</v>
      </c>
    </row>
    <row r="119" spans="1:10" ht="57.75" thickTop="1" thickBot="1">
      <c r="A119" s="17" t="s">
        <v>2</v>
      </c>
      <c r="B119" s="22">
        <v>1</v>
      </c>
      <c r="C119" s="25" t="s">
        <v>13</v>
      </c>
      <c r="D119" s="22">
        <v>1</v>
      </c>
      <c r="E119" s="19" t="s">
        <v>23</v>
      </c>
      <c r="F119" s="22">
        <v>1</v>
      </c>
      <c r="G119" s="7" t="s">
        <v>35</v>
      </c>
      <c r="H119" s="22">
        <v>1</v>
      </c>
      <c r="I119" s="7" t="s">
        <v>45</v>
      </c>
      <c r="J119" s="22">
        <v>1</v>
      </c>
    </row>
    <row r="120" spans="1:10" ht="46.5" thickTop="1" thickBot="1">
      <c r="A120" s="17" t="s">
        <v>71</v>
      </c>
      <c r="B120" s="22">
        <v>1</v>
      </c>
      <c r="C120" s="25" t="s">
        <v>14</v>
      </c>
      <c r="D120" s="22">
        <v>0</v>
      </c>
      <c r="E120" s="19" t="s">
        <v>24</v>
      </c>
      <c r="F120" s="22">
        <v>0</v>
      </c>
      <c r="G120" s="7" t="s">
        <v>36</v>
      </c>
      <c r="H120" s="22">
        <v>1</v>
      </c>
      <c r="I120" s="7" t="s">
        <v>46</v>
      </c>
      <c r="J120" s="22">
        <v>1</v>
      </c>
    </row>
    <row r="121" spans="1:10" ht="69" thickTop="1" thickBot="1">
      <c r="A121" s="17" t="s">
        <v>3</v>
      </c>
      <c r="B121" s="22">
        <v>1</v>
      </c>
      <c r="C121" s="25" t="s">
        <v>15</v>
      </c>
      <c r="D121" s="22">
        <v>0</v>
      </c>
      <c r="E121" s="19" t="s">
        <v>25</v>
      </c>
      <c r="F121" s="22">
        <v>1</v>
      </c>
      <c r="G121" s="7" t="s">
        <v>37</v>
      </c>
      <c r="H121" s="22">
        <v>1</v>
      </c>
      <c r="I121" s="7" t="s">
        <v>47</v>
      </c>
      <c r="J121" s="22">
        <v>1</v>
      </c>
    </row>
    <row r="122" spans="1:10" ht="46.5" thickTop="1" thickBot="1">
      <c r="A122" s="17" t="s">
        <v>4</v>
      </c>
      <c r="B122" s="22">
        <v>1</v>
      </c>
      <c r="C122" s="25" t="s">
        <v>69</v>
      </c>
      <c r="D122" s="22">
        <v>0</v>
      </c>
      <c r="E122" s="19" t="s">
        <v>26</v>
      </c>
      <c r="F122" s="22">
        <v>0</v>
      </c>
      <c r="G122" s="7" t="s">
        <v>38</v>
      </c>
      <c r="H122" s="22">
        <v>1</v>
      </c>
      <c r="I122" s="7" t="s">
        <v>48</v>
      </c>
      <c r="J122" s="22">
        <v>0</v>
      </c>
    </row>
    <row r="123" spans="1:10" ht="57.75" thickTop="1" thickBot="1">
      <c r="A123" s="17" t="s">
        <v>5</v>
      </c>
      <c r="B123" s="22">
        <v>1</v>
      </c>
      <c r="C123" s="25" t="s">
        <v>16</v>
      </c>
      <c r="D123" s="22">
        <v>1</v>
      </c>
      <c r="E123" s="19" t="s">
        <v>27</v>
      </c>
      <c r="F123" s="22">
        <v>1</v>
      </c>
      <c r="G123" s="7" t="s">
        <v>39</v>
      </c>
      <c r="H123" s="22">
        <v>1</v>
      </c>
      <c r="I123" s="7" t="s">
        <v>49</v>
      </c>
      <c r="J123" s="22">
        <v>0</v>
      </c>
    </row>
    <row r="124" spans="1:10" ht="46.5" thickTop="1" thickBot="1">
      <c r="A124" s="17" t="s">
        <v>6</v>
      </c>
      <c r="B124" s="22">
        <v>1</v>
      </c>
      <c r="C124" s="25" t="s">
        <v>17</v>
      </c>
      <c r="D124" s="22">
        <v>1</v>
      </c>
      <c r="E124" s="19" t="s">
        <v>28</v>
      </c>
      <c r="F124" s="22">
        <v>0</v>
      </c>
      <c r="G124" s="7" t="s">
        <v>40</v>
      </c>
      <c r="H124" s="22">
        <v>1</v>
      </c>
      <c r="I124" s="7" t="s">
        <v>70</v>
      </c>
      <c r="J124" s="22">
        <v>0</v>
      </c>
    </row>
    <row r="125" spans="1:10" ht="46.5" thickTop="1" thickBot="1">
      <c r="A125" s="17" t="s">
        <v>7</v>
      </c>
      <c r="B125" s="22">
        <v>1</v>
      </c>
      <c r="C125" s="25" t="s">
        <v>18</v>
      </c>
      <c r="D125" s="22">
        <v>1</v>
      </c>
      <c r="E125" s="19" t="s">
        <v>29</v>
      </c>
      <c r="F125" s="22">
        <v>1</v>
      </c>
      <c r="G125" s="7" t="s">
        <v>41</v>
      </c>
      <c r="H125" s="22">
        <v>1</v>
      </c>
      <c r="I125" s="7" t="s">
        <v>50</v>
      </c>
      <c r="J125" s="22">
        <v>0</v>
      </c>
    </row>
    <row r="126" spans="1:10" ht="69" thickTop="1" thickBot="1">
      <c r="A126" s="17" t="s">
        <v>8</v>
      </c>
      <c r="B126" s="22">
        <v>0</v>
      </c>
      <c r="C126" s="25" t="s">
        <v>19</v>
      </c>
      <c r="D126" s="22">
        <v>0</v>
      </c>
      <c r="E126" s="19" t="s">
        <v>30</v>
      </c>
      <c r="F126" s="22">
        <v>1</v>
      </c>
      <c r="G126" s="7" t="s">
        <v>42</v>
      </c>
      <c r="H126" s="22">
        <v>1</v>
      </c>
      <c r="I126" s="7" t="s">
        <v>51</v>
      </c>
      <c r="J126" s="22">
        <v>0</v>
      </c>
    </row>
    <row r="127" spans="1:10" ht="46.5" thickTop="1" thickBot="1">
      <c r="A127" s="17" t="s">
        <v>9</v>
      </c>
      <c r="B127" s="22">
        <v>1</v>
      </c>
      <c r="C127" s="25" t="s">
        <v>20</v>
      </c>
      <c r="D127" s="22">
        <v>1</v>
      </c>
      <c r="E127" s="19" t="s">
        <v>31</v>
      </c>
      <c r="F127" s="22">
        <v>1</v>
      </c>
      <c r="G127" s="7" t="s">
        <v>43</v>
      </c>
      <c r="H127" s="22">
        <v>1</v>
      </c>
      <c r="I127" s="7" t="s">
        <v>52</v>
      </c>
      <c r="J127" s="22">
        <v>1</v>
      </c>
    </row>
    <row r="128" spans="1:10" ht="16.5" thickTop="1" thickBot="1">
      <c r="A128" s="18"/>
      <c r="B128" s="23">
        <f>SUM(B118:B127)</f>
        <v>9</v>
      </c>
      <c r="C128" s="26"/>
      <c r="D128" s="27">
        <f>SUM(D118:D127)</f>
        <v>6</v>
      </c>
      <c r="E128" s="20"/>
      <c r="F128" s="27">
        <f>SUM(F118:F127)</f>
        <v>7</v>
      </c>
      <c r="G128" s="13"/>
      <c r="H128" s="27">
        <f>SUM(H118:H127)</f>
        <v>10</v>
      </c>
      <c r="I128" s="13"/>
      <c r="J128" s="27">
        <f>SUM(J118:J127)</f>
        <v>5</v>
      </c>
    </row>
    <row r="129" spans="1:10" ht="30" customHeight="1" thickTop="1" thickBot="1"/>
    <row r="130" spans="1:10" ht="34.5" customHeight="1" thickTop="1" thickBot="1">
      <c r="A130" s="101" t="s">
        <v>156</v>
      </c>
      <c r="B130" s="102"/>
      <c r="C130" s="101"/>
      <c r="D130" s="101"/>
      <c r="E130" s="101"/>
      <c r="F130" s="101"/>
      <c r="G130" s="101"/>
      <c r="H130" s="101"/>
      <c r="I130" s="101"/>
      <c r="J130" s="101"/>
    </row>
    <row r="131" spans="1:10" ht="40.5" customHeight="1" thickTop="1" thickBot="1">
      <c r="A131" s="14" t="s">
        <v>0</v>
      </c>
      <c r="B131" s="16" t="s">
        <v>10</v>
      </c>
      <c r="C131" s="24" t="s">
        <v>11</v>
      </c>
      <c r="D131" s="16" t="s">
        <v>10</v>
      </c>
      <c r="E131" s="15" t="s">
        <v>21</v>
      </c>
      <c r="F131" s="16" t="s">
        <v>10</v>
      </c>
      <c r="G131" s="12" t="s">
        <v>32</v>
      </c>
      <c r="H131" s="16" t="s">
        <v>10</v>
      </c>
      <c r="I131" s="12" t="s">
        <v>33</v>
      </c>
      <c r="J131" s="16" t="s">
        <v>10</v>
      </c>
    </row>
    <row r="132" spans="1:10" ht="46.5" thickTop="1" thickBot="1">
      <c r="A132" s="17" t="s">
        <v>1</v>
      </c>
      <c r="B132" s="21">
        <v>1</v>
      </c>
      <c r="C132" s="25" t="s">
        <v>12</v>
      </c>
      <c r="D132" s="22">
        <v>0</v>
      </c>
      <c r="E132" s="19" t="s">
        <v>22</v>
      </c>
      <c r="F132" s="22">
        <v>0</v>
      </c>
      <c r="G132" s="7" t="s">
        <v>34</v>
      </c>
      <c r="H132" s="22">
        <v>0</v>
      </c>
      <c r="I132" s="7" t="s">
        <v>44</v>
      </c>
      <c r="J132" s="22">
        <v>1</v>
      </c>
    </row>
    <row r="133" spans="1:10" ht="57.75" thickTop="1" thickBot="1">
      <c r="A133" s="17" t="s">
        <v>2</v>
      </c>
      <c r="B133" s="22">
        <v>0</v>
      </c>
      <c r="C133" s="25" t="s">
        <v>13</v>
      </c>
      <c r="D133" s="22">
        <v>0</v>
      </c>
      <c r="E133" s="19" t="s">
        <v>23</v>
      </c>
      <c r="F133" s="22">
        <v>0</v>
      </c>
      <c r="G133" s="7" t="s">
        <v>35</v>
      </c>
      <c r="H133" s="22">
        <v>0</v>
      </c>
      <c r="I133" s="7" t="s">
        <v>45</v>
      </c>
      <c r="J133" s="22">
        <v>1</v>
      </c>
    </row>
    <row r="134" spans="1:10" ht="46.5" thickTop="1" thickBot="1">
      <c r="A134" s="17" t="s">
        <v>71</v>
      </c>
      <c r="B134" s="22">
        <v>1</v>
      </c>
      <c r="C134" s="25" t="s">
        <v>14</v>
      </c>
      <c r="D134" s="22">
        <v>0</v>
      </c>
      <c r="E134" s="19" t="s">
        <v>24</v>
      </c>
      <c r="F134" s="22">
        <v>0</v>
      </c>
      <c r="G134" s="7" t="s">
        <v>36</v>
      </c>
      <c r="H134" s="22">
        <v>0</v>
      </c>
      <c r="I134" s="7" t="s">
        <v>46</v>
      </c>
      <c r="J134" s="22">
        <v>1</v>
      </c>
    </row>
    <row r="135" spans="1:10" ht="69" thickTop="1" thickBot="1">
      <c r="A135" s="17" t="s">
        <v>3</v>
      </c>
      <c r="B135" s="22">
        <v>1</v>
      </c>
      <c r="C135" s="25" t="s">
        <v>15</v>
      </c>
      <c r="D135" s="22">
        <v>1</v>
      </c>
      <c r="E135" s="19" t="s">
        <v>25</v>
      </c>
      <c r="F135" s="22">
        <v>0</v>
      </c>
      <c r="G135" s="7" t="s">
        <v>37</v>
      </c>
      <c r="H135" s="22">
        <v>0</v>
      </c>
      <c r="I135" s="7" t="s">
        <v>47</v>
      </c>
      <c r="J135" s="22">
        <v>1</v>
      </c>
    </row>
    <row r="136" spans="1:10" ht="46.5" thickTop="1" thickBot="1">
      <c r="A136" s="17" t="s">
        <v>4</v>
      </c>
      <c r="B136" s="22">
        <v>1</v>
      </c>
      <c r="C136" s="25" t="s">
        <v>69</v>
      </c>
      <c r="D136" s="22">
        <v>0</v>
      </c>
      <c r="E136" s="19" t="s">
        <v>26</v>
      </c>
      <c r="F136" s="22">
        <v>0</v>
      </c>
      <c r="G136" s="7" t="s">
        <v>38</v>
      </c>
      <c r="H136" s="22">
        <v>0</v>
      </c>
      <c r="I136" s="7" t="s">
        <v>48</v>
      </c>
      <c r="J136" s="22">
        <v>1</v>
      </c>
    </row>
    <row r="137" spans="1:10" ht="57.75" thickTop="1" thickBot="1">
      <c r="A137" s="17" t="s">
        <v>5</v>
      </c>
      <c r="B137" s="22">
        <v>1</v>
      </c>
      <c r="C137" s="25" t="s">
        <v>16</v>
      </c>
      <c r="D137" s="22">
        <v>1</v>
      </c>
      <c r="E137" s="19" t="s">
        <v>27</v>
      </c>
      <c r="F137" s="22">
        <v>0</v>
      </c>
      <c r="G137" s="7" t="s">
        <v>39</v>
      </c>
      <c r="H137" s="22">
        <v>0</v>
      </c>
      <c r="I137" s="7" t="s">
        <v>49</v>
      </c>
      <c r="J137" s="22">
        <v>1</v>
      </c>
    </row>
    <row r="138" spans="1:10" ht="46.5" thickTop="1" thickBot="1">
      <c r="A138" s="17" t="s">
        <v>6</v>
      </c>
      <c r="B138" s="22">
        <v>1</v>
      </c>
      <c r="C138" s="25" t="s">
        <v>17</v>
      </c>
      <c r="D138" s="22">
        <v>1</v>
      </c>
      <c r="E138" s="19" t="s">
        <v>28</v>
      </c>
      <c r="F138" s="22">
        <v>0</v>
      </c>
      <c r="G138" s="7" t="s">
        <v>40</v>
      </c>
      <c r="H138" s="22">
        <v>0</v>
      </c>
      <c r="I138" s="7" t="s">
        <v>70</v>
      </c>
      <c r="J138" s="22">
        <v>1</v>
      </c>
    </row>
    <row r="139" spans="1:10" ht="46.5" thickTop="1" thickBot="1">
      <c r="A139" s="17" t="s">
        <v>7</v>
      </c>
      <c r="B139" s="22">
        <v>1</v>
      </c>
      <c r="C139" s="25" t="s">
        <v>18</v>
      </c>
      <c r="D139" s="22">
        <v>1</v>
      </c>
      <c r="E139" s="19" t="s">
        <v>29</v>
      </c>
      <c r="F139" s="22">
        <v>0</v>
      </c>
      <c r="G139" s="7" t="s">
        <v>41</v>
      </c>
      <c r="H139" s="22">
        <v>0</v>
      </c>
      <c r="I139" s="7" t="s">
        <v>50</v>
      </c>
      <c r="J139" s="22">
        <v>0</v>
      </c>
    </row>
    <row r="140" spans="1:10" ht="69" thickTop="1" thickBot="1">
      <c r="A140" s="17" t="s">
        <v>8</v>
      </c>
      <c r="B140" s="22">
        <v>1</v>
      </c>
      <c r="C140" s="25" t="s">
        <v>19</v>
      </c>
      <c r="D140" s="22">
        <v>1</v>
      </c>
      <c r="E140" s="19" t="s">
        <v>30</v>
      </c>
      <c r="F140" s="22">
        <v>0</v>
      </c>
      <c r="G140" s="7" t="s">
        <v>42</v>
      </c>
      <c r="H140" s="22">
        <v>0</v>
      </c>
      <c r="I140" s="7" t="s">
        <v>51</v>
      </c>
      <c r="J140" s="22">
        <v>0</v>
      </c>
    </row>
    <row r="141" spans="1:10" ht="46.5" thickTop="1" thickBot="1">
      <c r="A141" s="17" t="s">
        <v>9</v>
      </c>
      <c r="B141" s="22">
        <v>1</v>
      </c>
      <c r="C141" s="25" t="s">
        <v>20</v>
      </c>
      <c r="D141" s="22">
        <v>1</v>
      </c>
      <c r="E141" s="19" t="s">
        <v>31</v>
      </c>
      <c r="F141" s="22">
        <v>0</v>
      </c>
      <c r="G141" s="7" t="s">
        <v>43</v>
      </c>
      <c r="H141" s="22">
        <v>0</v>
      </c>
      <c r="I141" s="7" t="s">
        <v>52</v>
      </c>
      <c r="J141" s="22">
        <v>0</v>
      </c>
    </row>
    <row r="142" spans="1:10" ht="16.5" thickTop="1" thickBot="1">
      <c r="A142" s="18"/>
      <c r="B142" s="23">
        <f>SUM(B132:B141)</f>
        <v>9</v>
      </c>
      <c r="C142" s="26"/>
      <c r="D142" s="27">
        <f>SUM(D132:D141)</f>
        <v>6</v>
      </c>
      <c r="E142" s="20"/>
      <c r="F142" s="27">
        <f>SUM(F132:F141)</f>
        <v>0</v>
      </c>
      <c r="G142" s="13"/>
      <c r="H142" s="27">
        <f>SUM(H132:H141)</f>
        <v>0</v>
      </c>
      <c r="I142" s="13"/>
      <c r="J142" s="27">
        <f>SUM(J132:J141)</f>
        <v>7</v>
      </c>
    </row>
    <row r="143" spans="1:10" ht="12.75" thickTop="1"/>
  </sheetData>
  <mergeCells count="16">
    <mergeCell ref="A116:J116"/>
    <mergeCell ref="A130:J130"/>
    <mergeCell ref="A60:J60"/>
    <mergeCell ref="A74:J74"/>
    <mergeCell ref="A88:J88"/>
    <mergeCell ref="A102:J102"/>
    <mergeCell ref="A59:J59"/>
    <mergeCell ref="A31:J31"/>
    <mergeCell ref="A32:J32"/>
    <mergeCell ref="A45:J45"/>
    <mergeCell ref="A46:J46"/>
    <mergeCell ref="A1:J2"/>
    <mergeCell ref="A4:J4"/>
    <mergeCell ref="A18:J18"/>
    <mergeCell ref="A17:J17"/>
    <mergeCell ref="A3:J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9"/>
  <sheetViews>
    <sheetView showGridLines="0" workbookViewId="0">
      <selection activeCell="E7" sqref="E7"/>
    </sheetView>
  </sheetViews>
  <sheetFormatPr baseColWidth="10" defaultRowHeight="15"/>
  <cols>
    <col min="2" max="2" width="55" customWidth="1"/>
    <col min="3" max="3" width="13.85546875" style="3" customWidth="1"/>
    <col min="4" max="4" width="15.42578125" style="3" customWidth="1"/>
    <col min="5" max="5" width="12.5703125" style="3" customWidth="1"/>
    <col min="6" max="7" width="13.85546875" style="3" customWidth="1"/>
    <col min="8" max="8" width="5.5703125" style="3" bestFit="1" customWidth="1"/>
  </cols>
  <sheetData>
    <row r="2" spans="2:12" ht="15.75" thickBot="1"/>
    <row r="3" spans="2:12" ht="24" customHeight="1" thickTop="1" thickBot="1">
      <c r="B3" s="5"/>
      <c r="C3" s="108" t="s">
        <v>66</v>
      </c>
      <c r="D3" s="108"/>
      <c r="E3" s="108"/>
      <c r="F3" s="108"/>
      <c r="G3" s="108"/>
      <c r="H3" s="108"/>
    </row>
    <row r="4" spans="2:12" s="4" customFormat="1" ht="45" customHeight="1" thickTop="1" thickBot="1">
      <c r="B4" s="39" t="s">
        <v>58</v>
      </c>
      <c r="C4" s="8" t="s">
        <v>60</v>
      </c>
      <c r="D4" s="8" t="s">
        <v>64</v>
      </c>
      <c r="E4" s="8" t="s">
        <v>61</v>
      </c>
      <c r="F4" s="8" t="s">
        <v>62</v>
      </c>
      <c r="G4" s="8" t="s">
        <v>63</v>
      </c>
      <c r="H4" s="10" t="s">
        <v>65</v>
      </c>
    </row>
    <row r="5" spans="2:12" s="4" customFormat="1" ht="45" customHeight="1" thickTop="1" thickBot="1">
      <c r="B5" s="58" t="s">
        <v>224</v>
      </c>
      <c r="C5" s="30">
        <v>7</v>
      </c>
      <c r="D5" s="30">
        <v>5</v>
      </c>
      <c r="E5" s="30">
        <v>5</v>
      </c>
      <c r="F5" s="30">
        <v>5</v>
      </c>
      <c r="G5" s="30">
        <v>2</v>
      </c>
      <c r="H5" s="33">
        <f t="shared" ref="H5:H6" si="0">SUM(C5:G5)</f>
        <v>24</v>
      </c>
    </row>
    <row r="6" spans="2:12" s="4" customFormat="1" ht="45" customHeight="1" thickTop="1" thickBot="1">
      <c r="B6" s="56" t="s">
        <v>144</v>
      </c>
      <c r="C6" s="30">
        <v>3</v>
      </c>
      <c r="D6" s="30">
        <v>0</v>
      </c>
      <c r="E6" s="30">
        <v>8</v>
      </c>
      <c r="F6" s="30">
        <v>2</v>
      </c>
      <c r="G6" s="30">
        <v>4</v>
      </c>
      <c r="H6" s="60">
        <f t="shared" si="0"/>
        <v>17</v>
      </c>
    </row>
    <row r="7" spans="2:12" ht="37.5" thickTop="1" thickBot="1">
      <c r="B7" s="56" t="s">
        <v>206</v>
      </c>
      <c r="C7" s="30">
        <v>5</v>
      </c>
      <c r="D7" s="30">
        <v>2</v>
      </c>
      <c r="E7" s="30">
        <v>0</v>
      </c>
      <c r="F7" s="30">
        <v>0</v>
      </c>
      <c r="G7" s="30">
        <v>7</v>
      </c>
      <c r="H7" s="60">
        <f t="shared" ref="H7:H14" si="1">SUM(C7:G7)</f>
        <v>14</v>
      </c>
    </row>
    <row r="8" spans="2:12" ht="37.5" thickTop="1" thickBot="1">
      <c r="B8" s="56" t="s">
        <v>148</v>
      </c>
      <c r="C8" s="30">
        <v>7</v>
      </c>
      <c r="D8" s="30">
        <v>0</v>
      </c>
      <c r="E8" s="30">
        <v>2</v>
      </c>
      <c r="F8" s="30">
        <v>0</v>
      </c>
      <c r="G8" s="30">
        <v>4</v>
      </c>
      <c r="H8" s="60">
        <f t="shared" ref="H8" si="2">SUM(C8:G8)</f>
        <v>13</v>
      </c>
    </row>
    <row r="9" spans="2:12" ht="39.75" thickTop="1" thickBot="1">
      <c r="B9" s="57" t="s">
        <v>147</v>
      </c>
      <c r="C9" s="30">
        <v>7</v>
      </c>
      <c r="D9" s="30">
        <v>0</v>
      </c>
      <c r="E9" s="30">
        <v>2</v>
      </c>
      <c r="F9" s="30">
        <v>0</v>
      </c>
      <c r="G9" s="30">
        <v>4</v>
      </c>
      <c r="H9" s="60">
        <f t="shared" ref="H9:H10" si="3">SUM(C9:G9)</f>
        <v>13</v>
      </c>
    </row>
    <row r="10" spans="2:12" ht="25.5" thickTop="1" thickBot="1">
      <c r="B10" s="56" t="s">
        <v>143</v>
      </c>
      <c r="C10" s="30">
        <v>3</v>
      </c>
      <c r="D10" s="30">
        <v>6</v>
      </c>
      <c r="E10" s="30">
        <v>0</v>
      </c>
      <c r="F10" s="30">
        <v>0</v>
      </c>
      <c r="G10" s="30">
        <v>3</v>
      </c>
      <c r="H10" s="60">
        <f t="shared" si="3"/>
        <v>12</v>
      </c>
    </row>
    <row r="11" spans="2:12" ht="25.5" thickTop="1" thickBot="1">
      <c r="B11" s="56" t="s">
        <v>120</v>
      </c>
      <c r="C11" s="30">
        <v>3</v>
      </c>
      <c r="D11" s="30">
        <v>6</v>
      </c>
      <c r="E11" s="30">
        <v>0</v>
      </c>
      <c r="F11" s="30">
        <v>0</v>
      </c>
      <c r="G11" s="30">
        <v>3</v>
      </c>
      <c r="H11" s="60">
        <f t="shared" ref="H11" si="4">SUM(C11:G11)</f>
        <v>12</v>
      </c>
    </row>
    <row r="12" spans="2:12" ht="61.5" thickTop="1" thickBot="1">
      <c r="B12" s="56" t="s">
        <v>146</v>
      </c>
      <c r="C12" s="30">
        <v>2</v>
      </c>
      <c r="D12" s="30">
        <v>3</v>
      </c>
      <c r="E12" s="30">
        <v>2</v>
      </c>
      <c r="F12" s="30">
        <v>2</v>
      </c>
      <c r="G12" s="30">
        <v>3</v>
      </c>
      <c r="H12" s="60">
        <f t="shared" si="1"/>
        <v>12</v>
      </c>
    </row>
    <row r="13" spans="2:12" ht="49.5" thickTop="1" thickBot="1">
      <c r="B13" s="56" t="s">
        <v>207</v>
      </c>
      <c r="C13" s="30">
        <v>5</v>
      </c>
      <c r="D13" s="30">
        <v>2</v>
      </c>
      <c r="E13" s="30">
        <v>0</v>
      </c>
      <c r="F13" s="30">
        <v>0</v>
      </c>
      <c r="G13" s="30">
        <v>4</v>
      </c>
      <c r="H13" s="60">
        <f t="shared" si="1"/>
        <v>11</v>
      </c>
    </row>
    <row r="14" spans="2:12" ht="25.5" thickTop="1" thickBot="1">
      <c r="B14" s="56" t="s">
        <v>205</v>
      </c>
      <c r="C14" s="30">
        <v>5</v>
      </c>
      <c r="D14" s="30">
        <v>0</v>
      </c>
      <c r="E14" s="30">
        <v>1</v>
      </c>
      <c r="F14" s="30">
        <v>0</v>
      </c>
      <c r="G14" s="30">
        <v>4</v>
      </c>
      <c r="H14" s="34">
        <f t="shared" si="1"/>
        <v>10</v>
      </c>
    </row>
    <row r="15" spans="2:12" ht="17.25" thickTop="1" thickBot="1">
      <c r="B15" s="36" t="s">
        <v>65</v>
      </c>
      <c r="C15" s="33">
        <f>'Evaluación '!N15</f>
        <v>47</v>
      </c>
      <c r="D15" s="33">
        <f>'Evaluación '!R15</f>
        <v>38</v>
      </c>
      <c r="E15" s="35">
        <f>'Evaluación '!O15</f>
        <v>24</v>
      </c>
      <c r="F15" s="35">
        <f>'Evaluación '!P15</f>
        <v>20</v>
      </c>
      <c r="G15" s="34">
        <f>'Evaluación '!Q15</f>
        <v>9</v>
      </c>
      <c r="H15" s="32"/>
    </row>
    <row r="16" spans="2:12" ht="16.5" thickTop="1" thickBot="1">
      <c r="J16" s="107" t="s">
        <v>89</v>
      </c>
      <c r="K16" s="31" t="s">
        <v>92</v>
      </c>
      <c r="L16" s="40"/>
    </row>
    <row r="17" spans="10:12" ht="16.5" thickTop="1" thickBot="1">
      <c r="J17" s="107"/>
      <c r="K17" s="31" t="s">
        <v>90</v>
      </c>
      <c r="L17" s="41"/>
    </row>
    <row r="18" spans="10:12" ht="16.5" thickTop="1" thickBot="1">
      <c r="J18" s="107"/>
      <c r="K18" s="31" t="s">
        <v>91</v>
      </c>
      <c r="L18" s="42"/>
    </row>
    <row r="19" spans="10:12" ht="15.75" thickTop="1"/>
  </sheetData>
  <sortState ref="B6:I21">
    <sortCondition descending="1" ref="H6:H21"/>
  </sortState>
  <mergeCells count="2">
    <mergeCell ref="J16:J18"/>
    <mergeCell ref="C3: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showGridLines="0" workbookViewId="0">
      <selection activeCell="B6" sqref="B6"/>
    </sheetView>
  </sheetViews>
  <sheetFormatPr baseColWidth="10" defaultRowHeight="15"/>
  <cols>
    <col min="2" max="2" width="74" customWidth="1"/>
    <col min="3" max="3" width="10.42578125" customWidth="1"/>
    <col min="4" max="4" width="45.7109375" customWidth="1"/>
  </cols>
  <sheetData>
    <row r="1" spans="2:5" ht="15.75" thickBot="1"/>
    <row r="2" spans="2:5" ht="23.25" customHeight="1" thickTop="1" thickBot="1">
      <c r="B2" s="37" t="s">
        <v>58</v>
      </c>
      <c r="C2" s="37" t="s">
        <v>67</v>
      </c>
      <c r="D2" s="37" t="s">
        <v>66</v>
      </c>
      <c r="E2" s="37" t="s">
        <v>67</v>
      </c>
    </row>
    <row r="3" spans="2:5" ht="25.5" thickTop="1" thickBot="1">
      <c r="B3" s="56" t="s">
        <v>224</v>
      </c>
      <c r="C3" s="70">
        <v>24</v>
      </c>
      <c r="D3" s="38" t="s">
        <v>0</v>
      </c>
      <c r="E3" s="70">
        <v>47</v>
      </c>
    </row>
    <row r="4" spans="2:5" ht="25.5" thickTop="1" thickBot="1">
      <c r="B4" s="56" t="s">
        <v>144</v>
      </c>
      <c r="C4" s="71">
        <v>17</v>
      </c>
      <c r="D4" s="38" t="s">
        <v>33</v>
      </c>
      <c r="E4" s="70">
        <v>38</v>
      </c>
    </row>
    <row r="5" spans="2:5" ht="25.5" thickTop="1" thickBot="1">
      <c r="B5" s="56" t="s">
        <v>206</v>
      </c>
      <c r="C5" s="71">
        <v>14</v>
      </c>
      <c r="D5" s="38" t="s">
        <v>11</v>
      </c>
      <c r="E5" s="71">
        <v>24</v>
      </c>
    </row>
    <row r="6" spans="2:5" ht="25.5" thickTop="1" thickBot="1">
      <c r="B6" s="56" t="s">
        <v>148</v>
      </c>
      <c r="C6" s="71">
        <v>13</v>
      </c>
      <c r="D6" s="38" t="s">
        <v>21</v>
      </c>
      <c r="E6" s="71">
        <v>20</v>
      </c>
    </row>
    <row r="7" spans="2:5" ht="25.5" thickTop="1" thickBot="1">
      <c r="B7" s="56" t="s">
        <v>147</v>
      </c>
      <c r="C7" s="71">
        <v>13</v>
      </c>
      <c r="D7" s="38" t="s">
        <v>32</v>
      </c>
      <c r="E7" s="72">
        <v>9</v>
      </c>
    </row>
    <row r="8" spans="2:5" ht="16.5" thickTop="1" thickBot="1">
      <c r="B8" s="56" t="s">
        <v>143</v>
      </c>
      <c r="C8" s="71">
        <v>12</v>
      </c>
      <c r="D8" s="111"/>
      <c r="E8" s="112"/>
    </row>
    <row r="9" spans="2:5" ht="25.5" thickTop="1" thickBot="1">
      <c r="B9" s="56" t="s">
        <v>201</v>
      </c>
      <c r="C9" s="71">
        <v>12</v>
      </c>
      <c r="D9" s="113"/>
      <c r="E9" s="114"/>
    </row>
    <row r="10" spans="2:5" ht="49.5" thickTop="1" thickBot="1">
      <c r="B10" s="56" t="s">
        <v>146</v>
      </c>
      <c r="C10" s="71">
        <v>12</v>
      </c>
      <c r="D10" s="113"/>
      <c r="E10" s="114"/>
    </row>
    <row r="11" spans="2:5" ht="37.5" thickTop="1" thickBot="1">
      <c r="B11" s="56" t="s">
        <v>207</v>
      </c>
      <c r="C11" s="71">
        <v>11</v>
      </c>
      <c r="D11" s="113"/>
      <c r="E11" s="114"/>
    </row>
    <row r="12" spans="2:5" ht="25.5" thickTop="1" thickBot="1">
      <c r="B12" s="56" t="s">
        <v>205</v>
      </c>
      <c r="C12" s="72">
        <v>10</v>
      </c>
      <c r="D12" s="113"/>
      <c r="E12" s="114"/>
    </row>
    <row r="13" spans="2:5" ht="15.75" customHeight="1" thickTop="1" thickBot="1">
      <c r="B13" s="110" t="s">
        <v>68</v>
      </c>
      <c r="C13" s="110"/>
      <c r="D13" s="110"/>
      <c r="E13" s="110"/>
    </row>
    <row r="14" spans="2:5" ht="15" customHeight="1" thickTop="1" thickBot="1">
      <c r="B14" s="109" t="s">
        <v>209</v>
      </c>
      <c r="C14" s="109"/>
      <c r="D14" s="109"/>
      <c r="E14" s="109"/>
    </row>
    <row r="15" spans="2:5" ht="15" customHeight="1" thickTop="1" thickBot="1">
      <c r="B15" s="109"/>
      <c r="C15" s="109"/>
      <c r="D15" s="109"/>
      <c r="E15" s="109"/>
    </row>
    <row r="16" spans="2:5" ht="15" customHeight="1" thickTop="1" thickBot="1">
      <c r="B16" s="109"/>
      <c r="C16" s="109"/>
      <c r="D16" s="109"/>
      <c r="E16" s="109"/>
    </row>
    <row r="17" spans="2:5" ht="15" customHeight="1" thickTop="1" thickBot="1">
      <c r="B17" s="109"/>
      <c r="C17" s="109"/>
      <c r="D17" s="109"/>
      <c r="E17" s="109"/>
    </row>
    <row r="18" spans="2:5" ht="15" customHeight="1" thickTop="1" thickBot="1">
      <c r="B18" s="109"/>
      <c r="C18" s="109"/>
      <c r="D18" s="109"/>
      <c r="E18" s="109"/>
    </row>
    <row r="19" spans="2:5" ht="15" customHeight="1" thickTop="1" thickBot="1">
      <c r="B19" s="109"/>
      <c r="C19" s="109"/>
      <c r="D19" s="109"/>
      <c r="E19" s="109"/>
    </row>
    <row r="20" spans="2:5" ht="15.75" thickTop="1"/>
  </sheetData>
  <mergeCells count="3">
    <mergeCell ref="B14:E19"/>
    <mergeCell ref="B13:E13"/>
    <mergeCell ref="D8:E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1"/>
  <sheetViews>
    <sheetView showGridLines="0" workbookViewId="0">
      <pane xSplit="4" ySplit="3" topLeftCell="E4" activePane="bottomRight" state="frozen"/>
      <selection pane="topRight" activeCell="E1" sqref="E1"/>
      <selection pane="bottomLeft" activeCell="A4" sqref="A4"/>
      <selection pane="bottomRight" activeCell="F8" sqref="F8:F11"/>
    </sheetView>
  </sheetViews>
  <sheetFormatPr baseColWidth="10" defaultRowHeight="11.25"/>
  <cols>
    <col min="1" max="1" width="4.140625" style="75" customWidth="1"/>
    <col min="2" max="2" width="6.28515625" style="73" customWidth="1"/>
    <col min="3" max="3" width="29.42578125" style="74" customWidth="1"/>
    <col min="4" max="4" width="23.85546875" style="74" customWidth="1"/>
    <col min="5" max="5" width="32" style="74" customWidth="1"/>
    <col min="6" max="6" width="18.5703125" style="75" customWidth="1"/>
    <col min="7" max="7" width="35.140625" style="75" customWidth="1"/>
    <col min="8" max="8" width="15.140625" style="75" customWidth="1"/>
    <col min="9" max="9" width="15.85546875" style="75" customWidth="1"/>
    <col min="10" max="10" width="9.42578125" style="76" customWidth="1"/>
    <col min="11" max="11" width="14.28515625" style="75" customWidth="1"/>
    <col min="12" max="16384" width="11.42578125" style="75"/>
  </cols>
  <sheetData>
    <row r="2" spans="2:11" ht="12" thickBot="1"/>
    <row r="3" spans="2:11" ht="24" thickTop="1" thickBot="1">
      <c r="B3" s="77" t="s">
        <v>57</v>
      </c>
      <c r="C3" s="77" t="s">
        <v>58</v>
      </c>
      <c r="D3" s="78" t="s">
        <v>75</v>
      </c>
      <c r="E3" s="78" t="s">
        <v>72</v>
      </c>
      <c r="F3" s="78" t="s">
        <v>93</v>
      </c>
      <c r="G3" s="79" t="s">
        <v>97</v>
      </c>
      <c r="H3" s="79" t="s">
        <v>74</v>
      </c>
      <c r="I3" s="79" t="s">
        <v>94</v>
      </c>
      <c r="J3" s="79" t="s">
        <v>141</v>
      </c>
      <c r="K3" s="79" t="s">
        <v>142</v>
      </c>
    </row>
    <row r="4" spans="2:11" ht="24" thickTop="1" thickBot="1">
      <c r="B4" s="126">
        <v>1</v>
      </c>
      <c r="C4" s="126" t="s">
        <v>147</v>
      </c>
      <c r="D4" s="129" t="s">
        <v>116</v>
      </c>
      <c r="E4" s="129" t="s">
        <v>227</v>
      </c>
      <c r="F4" s="129" t="s">
        <v>210</v>
      </c>
      <c r="G4" s="80" t="s">
        <v>211</v>
      </c>
      <c r="H4" s="115" t="s">
        <v>117</v>
      </c>
      <c r="I4" s="115" t="s">
        <v>212</v>
      </c>
      <c r="J4" s="81">
        <v>2.5</v>
      </c>
      <c r="K4" s="119">
        <f>(J4+J5+J6+J7)/100</f>
        <v>0.1</v>
      </c>
    </row>
    <row r="5" spans="2:11" ht="35.25" thickTop="1" thickBot="1">
      <c r="B5" s="127"/>
      <c r="C5" s="127"/>
      <c r="D5" s="130"/>
      <c r="E5" s="130"/>
      <c r="F5" s="130"/>
      <c r="G5" s="82" t="s">
        <v>222</v>
      </c>
      <c r="H5" s="116"/>
      <c r="I5" s="116"/>
      <c r="J5" s="81">
        <v>2.5</v>
      </c>
      <c r="K5" s="120"/>
    </row>
    <row r="6" spans="2:11" ht="24" thickTop="1" thickBot="1">
      <c r="B6" s="127"/>
      <c r="C6" s="127"/>
      <c r="D6" s="130"/>
      <c r="E6" s="130"/>
      <c r="F6" s="130"/>
      <c r="G6" s="80" t="s">
        <v>213</v>
      </c>
      <c r="H6" s="116"/>
      <c r="I6" s="116"/>
      <c r="J6" s="81">
        <v>2.5</v>
      </c>
      <c r="K6" s="120"/>
    </row>
    <row r="7" spans="2:11" ht="12.75" thickTop="1" thickBot="1">
      <c r="B7" s="128"/>
      <c r="C7" s="128"/>
      <c r="D7" s="131"/>
      <c r="E7" s="131"/>
      <c r="F7" s="131"/>
      <c r="G7" s="80" t="s">
        <v>157</v>
      </c>
      <c r="H7" s="117"/>
      <c r="I7" s="117"/>
      <c r="J7" s="81">
        <v>2.5</v>
      </c>
      <c r="K7" s="121"/>
    </row>
    <row r="8" spans="2:11" ht="24" thickTop="1" thickBot="1">
      <c r="B8" s="122">
        <v>2</v>
      </c>
      <c r="C8" s="122" t="s">
        <v>206</v>
      </c>
      <c r="D8" s="123" t="s">
        <v>96</v>
      </c>
      <c r="E8" s="123" t="s">
        <v>73</v>
      </c>
      <c r="F8" s="123" t="s">
        <v>114</v>
      </c>
      <c r="G8" s="80" t="s">
        <v>158</v>
      </c>
      <c r="H8" s="124" t="s">
        <v>115</v>
      </c>
      <c r="I8" s="115" t="s">
        <v>102</v>
      </c>
      <c r="J8" s="81">
        <v>2.5</v>
      </c>
      <c r="K8" s="125">
        <f>(J8+J9+J10+J11)/100</f>
        <v>0.1</v>
      </c>
    </row>
    <row r="9" spans="2:11" ht="24" thickTop="1" thickBot="1">
      <c r="B9" s="122"/>
      <c r="C9" s="122"/>
      <c r="D9" s="123"/>
      <c r="E9" s="123"/>
      <c r="F9" s="123"/>
      <c r="G9" s="80" t="s">
        <v>101</v>
      </c>
      <c r="H9" s="124"/>
      <c r="I9" s="116"/>
      <c r="J9" s="81">
        <v>2.5</v>
      </c>
      <c r="K9" s="125"/>
    </row>
    <row r="10" spans="2:11" ht="12.75" thickTop="1" thickBot="1">
      <c r="B10" s="122"/>
      <c r="C10" s="122"/>
      <c r="D10" s="123"/>
      <c r="E10" s="123"/>
      <c r="F10" s="123"/>
      <c r="G10" s="80" t="s">
        <v>112</v>
      </c>
      <c r="H10" s="124"/>
      <c r="I10" s="116"/>
      <c r="J10" s="81">
        <v>2.5</v>
      </c>
      <c r="K10" s="125"/>
    </row>
    <row r="11" spans="2:11" ht="12.75" thickTop="1" thickBot="1">
      <c r="B11" s="122"/>
      <c r="C11" s="122"/>
      <c r="D11" s="123"/>
      <c r="E11" s="123"/>
      <c r="F11" s="123"/>
      <c r="G11" s="80" t="s">
        <v>113</v>
      </c>
      <c r="H11" s="124"/>
      <c r="I11" s="117"/>
      <c r="J11" s="81">
        <v>2.5</v>
      </c>
      <c r="K11" s="125"/>
    </row>
    <row r="12" spans="2:11" ht="24" thickTop="1" thickBot="1">
      <c r="B12" s="126">
        <v>3</v>
      </c>
      <c r="C12" s="126" t="s">
        <v>205</v>
      </c>
      <c r="D12" s="129" t="s">
        <v>104</v>
      </c>
      <c r="E12" s="129" t="s">
        <v>105</v>
      </c>
      <c r="F12" s="129" t="s">
        <v>106</v>
      </c>
      <c r="G12" s="80" t="s">
        <v>214</v>
      </c>
      <c r="H12" s="118" t="s">
        <v>111</v>
      </c>
      <c r="I12" s="115" t="s">
        <v>102</v>
      </c>
      <c r="J12" s="83">
        <v>2</v>
      </c>
      <c r="K12" s="119">
        <f>(J12+J13+J14+J15+J16)/100</f>
        <v>0.1</v>
      </c>
    </row>
    <row r="13" spans="2:11" ht="12.75" thickTop="1" thickBot="1">
      <c r="B13" s="127"/>
      <c r="C13" s="127"/>
      <c r="D13" s="130"/>
      <c r="E13" s="130"/>
      <c r="F13" s="130"/>
      <c r="G13" s="80" t="s">
        <v>107</v>
      </c>
      <c r="H13" s="118"/>
      <c r="I13" s="116"/>
      <c r="J13" s="83">
        <v>2</v>
      </c>
      <c r="K13" s="120"/>
    </row>
    <row r="14" spans="2:11" ht="12.75" thickTop="1" thickBot="1">
      <c r="B14" s="127"/>
      <c r="C14" s="127"/>
      <c r="D14" s="130"/>
      <c r="E14" s="130"/>
      <c r="F14" s="130"/>
      <c r="G14" s="80" t="s">
        <v>108</v>
      </c>
      <c r="H14" s="118"/>
      <c r="I14" s="116"/>
      <c r="J14" s="83">
        <v>2</v>
      </c>
      <c r="K14" s="120"/>
    </row>
    <row r="15" spans="2:11" ht="12.75" thickTop="1" thickBot="1">
      <c r="B15" s="127"/>
      <c r="C15" s="127"/>
      <c r="D15" s="130"/>
      <c r="E15" s="130"/>
      <c r="F15" s="130"/>
      <c r="G15" s="80" t="s">
        <v>109</v>
      </c>
      <c r="H15" s="118"/>
      <c r="I15" s="116"/>
      <c r="J15" s="83">
        <v>2</v>
      </c>
      <c r="K15" s="120"/>
    </row>
    <row r="16" spans="2:11" ht="24" customHeight="1" thickTop="1" thickBot="1">
      <c r="B16" s="127"/>
      <c r="C16" s="127"/>
      <c r="D16" s="130"/>
      <c r="E16" s="130"/>
      <c r="F16" s="130"/>
      <c r="G16" s="80" t="s">
        <v>110</v>
      </c>
      <c r="H16" s="118"/>
      <c r="I16" s="117"/>
      <c r="J16" s="83">
        <v>2</v>
      </c>
      <c r="K16" s="120"/>
    </row>
    <row r="17" spans="2:11" ht="25.5" customHeight="1" thickTop="1" thickBot="1">
      <c r="B17" s="122">
        <v>4</v>
      </c>
      <c r="C17" s="122" t="s">
        <v>144</v>
      </c>
      <c r="D17" s="123" t="s">
        <v>180</v>
      </c>
      <c r="E17" s="123" t="s">
        <v>226</v>
      </c>
      <c r="F17" s="129" t="s">
        <v>125</v>
      </c>
      <c r="G17" s="80" t="s">
        <v>181</v>
      </c>
      <c r="H17" s="124" t="s">
        <v>182</v>
      </c>
      <c r="I17" s="124" t="s">
        <v>159</v>
      </c>
      <c r="J17" s="81">
        <v>2.5</v>
      </c>
      <c r="K17" s="119">
        <f>(J17+J18+J19+J20)/100</f>
        <v>0.1</v>
      </c>
    </row>
    <row r="18" spans="2:11" ht="12.75" thickTop="1" thickBot="1">
      <c r="B18" s="122"/>
      <c r="C18" s="122"/>
      <c r="D18" s="123"/>
      <c r="E18" s="123"/>
      <c r="F18" s="130"/>
      <c r="G18" s="80" t="s">
        <v>112</v>
      </c>
      <c r="H18" s="132"/>
      <c r="I18" s="132"/>
      <c r="J18" s="81">
        <v>2.5</v>
      </c>
      <c r="K18" s="120"/>
    </row>
    <row r="19" spans="2:11" ht="12.75" thickTop="1" thickBot="1">
      <c r="B19" s="122"/>
      <c r="C19" s="122"/>
      <c r="D19" s="123"/>
      <c r="E19" s="123"/>
      <c r="F19" s="130"/>
      <c r="G19" s="80" t="s">
        <v>113</v>
      </c>
      <c r="H19" s="132"/>
      <c r="I19" s="132"/>
      <c r="J19" s="81">
        <v>2.5</v>
      </c>
      <c r="K19" s="120"/>
    </row>
    <row r="20" spans="2:11" ht="24" thickTop="1" thickBot="1">
      <c r="B20" s="122"/>
      <c r="C20" s="122"/>
      <c r="D20" s="123"/>
      <c r="E20" s="123"/>
      <c r="F20" s="130"/>
      <c r="G20" s="80" t="s">
        <v>101</v>
      </c>
      <c r="H20" s="132"/>
      <c r="I20" s="132"/>
      <c r="J20" s="81">
        <v>2.5</v>
      </c>
      <c r="K20" s="120"/>
    </row>
    <row r="21" spans="2:11" ht="21.75" customHeight="1" thickTop="1" thickBot="1">
      <c r="B21" s="122">
        <v>5</v>
      </c>
      <c r="C21" s="135" t="s">
        <v>224</v>
      </c>
      <c r="D21" s="123" t="s">
        <v>160</v>
      </c>
      <c r="E21" s="123" t="s">
        <v>161</v>
      </c>
      <c r="F21" s="123" t="s">
        <v>162</v>
      </c>
      <c r="G21" s="80" t="s">
        <v>163</v>
      </c>
      <c r="H21" s="124" t="s">
        <v>215</v>
      </c>
      <c r="I21" s="124" t="s">
        <v>164</v>
      </c>
      <c r="J21" s="83">
        <v>5</v>
      </c>
      <c r="K21" s="119">
        <f>(J21+J22)/100</f>
        <v>0.1</v>
      </c>
    </row>
    <row r="22" spans="2:11" ht="26.25" customHeight="1" thickTop="1" thickBot="1">
      <c r="B22" s="122"/>
      <c r="C22" s="135"/>
      <c r="D22" s="123"/>
      <c r="E22" s="123"/>
      <c r="F22" s="123"/>
      <c r="G22" s="80" t="s">
        <v>183</v>
      </c>
      <c r="H22" s="132"/>
      <c r="I22" s="124"/>
      <c r="J22" s="83">
        <v>5</v>
      </c>
      <c r="K22" s="121"/>
    </row>
    <row r="23" spans="2:11" ht="42.75" customHeight="1" thickTop="1" thickBot="1">
      <c r="B23" s="122">
        <v>6</v>
      </c>
      <c r="C23" s="122" t="s">
        <v>148</v>
      </c>
      <c r="D23" s="123" t="s">
        <v>184</v>
      </c>
      <c r="E23" s="123" t="s">
        <v>216</v>
      </c>
      <c r="F23" s="123" t="s">
        <v>103</v>
      </c>
      <c r="G23" s="80" t="s">
        <v>198</v>
      </c>
      <c r="H23" s="124" t="s">
        <v>199</v>
      </c>
      <c r="I23" s="124" t="s">
        <v>102</v>
      </c>
      <c r="J23" s="83">
        <v>5</v>
      </c>
      <c r="K23" s="125">
        <f>(J23+J24)/100</f>
        <v>0.1</v>
      </c>
    </row>
    <row r="24" spans="2:11" ht="12.75" thickTop="1" thickBot="1">
      <c r="B24" s="122"/>
      <c r="C24" s="122"/>
      <c r="D24" s="123"/>
      <c r="E24" s="123"/>
      <c r="F24" s="123"/>
      <c r="G24" s="80" t="s">
        <v>200</v>
      </c>
      <c r="H24" s="124"/>
      <c r="I24" s="124"/>
      <c r="J24" s="83">
        <v>5</v>
      </c>
      <c r="K24" s="125"/>
    </row>
    <row r="25" spans="2:11" ht="48.75" customHeight="1" thickTop="1" thickBot="1">
      <c r="B25" s="126">
        <v>7</v>
      </c>
      <c r="C25" s="133" t="s">
        <v>146</v>
      </c>
      <c r="D25" s="129" t="s">
        <v>165</v>
      </c>
      <c r="E25" s="129" t="s">
        <v>166</v>
      </c>
      <c r="F25" s="129" t="s">
        <v>118</v>
      </c>
      <c r="G25" s="73" t="s">
        <v>167</v>
      </c>
      <c r="H25" s="115" t="s">
        <v>119</v>
      </c>
      <c r="I25" s="115" t="s">
        <v>102</v>
      </c>
      <c r="J25" s="83">
        <v>5</v>
      </c>
      <c r="K25" s="119">
        <f>(J25+J26)/100</f>
        <v>0.1</v>
      </c>
    </row>
    <row r="26" spans="2:11" ht="24" customHeight="1" thickTop="1" thickBot="1">
      <c r="B26" s="128"/>
      <c r="C26" s="134"/>
      <c r="D26" s="131"/>
      <c r="E26" s="131"/>
      <c r="F26" s="131"/>
      <c r="G26" s="80" t="s">
        <v>168</v>
      </c>
      <c r="H26" s="117"/>
      <c r="I26" s="117"/>
      <c r="J26" s="83">
        <v>5</v>
      </c>
      <c r="K26" s="121"/>
    </row>
    <row r="27" spans="2:11" ht="12.75" thickTop="1" thickBot="1">
      <c r="B27" s="126">
        <v>8</v>
      </c>
      <c r="C27" s="126" t="s">
        <v>207</v>
      </c>
      <c r="D27" s="129" t="s">
        <v>169</v>
      </c>
      <c r="E27" s="129" t="s">
        <v>170</v>
      </c>
      <c r="F27" s="129" t="s">
        <v>171</v>
      </c>
      <c r="G27" s="80" t="s">
        <v>172</v>
      </c>
      <c r="H27" s="115" t="s">
        <v>140</v>
      </c>
      <c r="I27" s="115" t="s">
        <v>173</v>
      </c>
      <c r="J27" s="83">
        <v>2</v>
      </c>
      <c r="K27" s="119">
        <f>(J27+J28+J29+J30+J31)/100</f>
        <v>0.1</v>
      </c>
    </row>
    <row r="28" spans="2:11" ht="24" thickTop="1" thickBot="1">
      <c r="B28" s="127"/>
      <c r="C28" s="127"/>
      <c r="D28" s="130"/>
      <c r="E28" s="130"/>
      <c r="F28" s="130"/>
      <c r="G28" s="80" t="s">
        <v>174</v>
      </c>
      <c r="H28" s="116"/>
      <c r="I28" s="116"/>
      <c r="J28" s="83">
        <v>2</v>
      </c>
      <c r="K28" s="120"/>
    </row>
    <row r="29" spans="2:11" ht="24" thickTop="1" thickBot="1">
      <c r="B29" s="127"/>
      <c r="C29" s="127"/>
      <c r="D29" s="130"/>
      <c r="E29" s="130"/>
      <c r="F29" s="130"/>
      <c r="G29" s="80" t="s">
        <v>217</v>
      </c>
      <c r="H29" s="116"/>
      <c r="I29" s="116"/>
      <c r="J29" s="83">
        <v>2</v>
      </c>
      <c r="K29" s="120"/>
    </row>
    <row r="30" spans="2:11" ht="35.25" thickTop="1" thickBot="1">
      <c r="B30" s="127"/>
      <c r="C30" s="127"/>
      <c r="D30" s="130"/>
      <c r="E30" s="130"/>
      <c r="F30" s="130"/>
      <c r="G30" s="80" t="s">
        <v>175</v>
      </c>
      <c r="H30" s="116"/>
      <c r="I30" s="116"/>
      <c r="J30" s="83">
        <v>2</v>
      </c>
      <c r="K30" s="120"/>
    </row>
    <row r="31" spans="2:11" ht="12.75" thickTop="1" thickBot="1">
      <c r="B31" s="128"/>
      <c r="C31" s="128"/>
      <c r="D31" s="131"/>
      <c r="E31" s="131"/>
      <c r="F31" s="131"/>
      <c r="G31" s="80" t="s">
        <v>113</v>
      </c>
      <c r="H31" s="117"/>
      <c r="I31" s="117"/>
      <c r="J31" s="83">
        <v>2</v>
      </c>
      <c r="K31" s="121"/>
    </row>
    <row r="32" spans="2:11" ht="12.75" thickTop="1" thickBot="1">
      <c r="B32" s="126">
        <v>9</v>
      </c>
      <c r="C32" s="126" t="s">
        <v>201</v>
      </c>
      <c r="D32" s="129" t="s">
        <v>176</v>
      </c>
      <c r="E32" s="129" t="s">
        <v>218</v>
      </c>
      <c r="F32" s="138" t="s">
        <v>220</v>
      </c>
      <c r="G32" s="80" t="s">
        <v>121</v>
      </c>
      <c r="H32" s="115" t="s">
        <v>124</v>
      </c>
      <c r="I32" s="115" t="s">
        <v>177</v>
      </c>
      <c r="J32" s="81">
        <v>2.5</v>
      </c>
      <c r="K32" s="119">
        <f>(J32+J33+J34+J35)/100</f>
        <v>0.1</v>
      </c>
    </row>
    <row r="33" spans="2:11" ht="12.75" thickTop="1" thickBot="1">
      <c r="B33" s="127"/>
      <c r="C33" s="127"/>
      <c r="D33" s="130"/>
      <c r="E33" s="130"/>
      <c r="F33" s="139"/>
      <c r="G33" s="80" t="s">
        <v>221</v>
      </c>
      <c r="H33" s="136"/>
      <c r="I33" s="136"/>
      <c r="J33" s="81">
        <v>2.5</v>
      </c>
      <c r="K33" s="120"/>
    </row>
    <row r="34" spans="2:11" ht="12.75" thickTop="1" thickBot="1">
      <c r="B34" s="127"/>
      <c r="C34" s="127"/>
      <c r="D34" s="130"/>
      <c r="E34" s="130"/>
      <c r="F34" s="139"/>
      <c r="G34" s="80" t="s">
        <v>122</v>
      </c>
      <c r="H34" s="136"/>
      <c r="I34" s="136"/>
      <c r="J34" s="81">
        <v>2.5</v>
      </c>
      <c r="K34" s="120"/>
    </row>
    <row r="35" spans="2:11" ht="12.75" thickTop="1" thickBot="1">
      <c r="B35" s="128"/>
      <c r="C35" s="128"/>
      <c r="D35" s="131"/>
      <c r="E35" s="131"/>
      <c r="F35" s="140"/>
      <c r="G35" s="80" t="s">
        <v>123</v>
      </c>
      <c r="H35" s="137"/>
      <c r="I35" s="137"/>
      <c r="J35" s="81">
        <v>2.5</v>
      </c>
      <c r="K35" s="121"/>
    </row>
    <row r="36" spans="2:11" ht="24" thickTop="1" thickBot="1">
      <c r="B36" s="122">
        <v>10</v>
      </c>
      <c r="C36" s="122" t="s">
        <v>143</v>
      </c>
      <c r="D36" s="123" t="s">
        <v>95</v>
      </c>
      <c r="E36" s="123" t="s">
        <v>80</v>
      </c>
      <c r="F36" s="123" t="s">
        <v>98</v>
      </c>
      <c r="G36" s="80" t="s">
        <v>99</v>
      </c>
      <c r="H36" s="132" t="s">
        <v>54</v>
      </c>
      <c r="I36" s="124" t="s">
        <v>178</v>
      </c>
      <c r="J36" s="81">
        <v>2.5</v>
      </c>
      <c r="K36" s="119">
        <f>(J36+J37+J38+J39)/100</f>
        <v>0.1</v>
      </c>
    </row>
    <row r="37" spans="2:11" ht="24" thickTop="1" thickBot="1">
      <c r="B37" s="122"/>
      <c r="C37" s="122"/>
      <c r="D37" s="123"/>
      <c r="E37" s="123"/>
      <c r="F37" s="123"/>
      <c r="G37" s="84" t="s">
        <v>219</v>
      </c>
      <c r="H37" s="132"/>
      <c r="I37" s="124"/>
      <c r="J37" s="81">
        <v>2.5</v>
      </c>
      <c r="K37" s="120"/>
    </row>
    <row r="38" spans="2:11" ht="24" thickTop="1" thickBot="1">
      <c r="B38" s="122"/>
      <c r="C38" s="122"/>
      <c r="D38" s="123"/>
      <c r="E38" s="123"/>
      <c r="F38" s="123"/>
      <c r="G38" s="80" t="s">
        <v>100</v>
      </c>
      <c r="H38" s="132"/>
      <c r="I38" s="124"/>
      <c r="J38" s="81">
        <v>2.5</v>
      </c>
      <c r="K38" s="120"/>
    </row>
    <row r="39" spans="2:11" ht="12.75" thickTop="1" thickBot="1">
      <c r="B39" s="122"/>
      <c r="C39" s="122"/>
      <c r="D39" s="123"/>
      <c r="E39" s="123"/>
      <c r="F39" s="123"/>
      <c r="G39" s="80" t="s">
        <v>179</v>
      </c>
      <c r="H39" s="132"/>
      <c r="I39" s="124"/>
      <c r="J39" s="81">
        <v>2.5</v>
      </c>
      <c r="K39" s="121"/>
    </row>
    <row r="40" spans="2:11" ht="12.75" thickTop="1" thickBot="1">
      <c r="B40" s="141" t="s">
        <v>65</v>
      </c>
      <c r="C40" s="142"/>
      <c r="D40" s="142"/>
      <c r="E40" s="142"/>
      <c r="F40" s="142"/>
      <c r="G40" s="142"/>
      <c r="H40" s="142"/>
      <c r="I40" s="142"/>
      <c r="J40" s="143"/>
      <c r="K40" s="85">
        <f>SUM(K4:K39)</f>
        <v>0.99999999999999989</v>
      </c>
    </row>
    <row r="41" spans="2:11" ht="12" thickTop="1"/>
  </sheetData>
  <mergeCells count="81">
    <mergeCell ref="E32:E35"/>
    <mergeCell ref="F32:F35"/>
    <mergeCell ref="F25:F26"/>
    <mergeCell ref="B40:J40"/>
    <mergeCell ref="I32:I35"/>
    <mergeCell ref="K32:K35"/>
    <mergeCell ref="B36:B39"/>
    <mergeCell ref="C36:C39"/>
    <mergeCell ref="D36:D39"/>
    <mergeCell ref="E36:E39"/>
    <mergeCell ref="F36:F39"/>
    <mergeCell ref="H36:H39"/>
    <mergeCell ref="I36:I39"/>
    <mergeCell ref="K36:K39"/>
    <mergeCell ref="B32:B35"/>
    <mergeCell ref="C32:C35"/>
    <mergeCell ref="D32:D35"/>
    <mergeCell ref="I21:I22"/>
    <mergeCell ref="K21:K22"/>
    <mergeCell ref="H23:H24"/>
    <mergeCell ref="I23:I24"/>
    <mergeCell ref="K23:K24"/>
    <mergeCell ref="H32:H35"/>
    <mergeCell ref="I25:I26"/>
    <mergeCell ref="K25:K26"/>
    <mergeCell ref="H27:H31"/>
    <mergeCell ref="I27:I31"/>
    <mergeCell ref="K27:K31"/>
    <mergeCell ref="H25:H26"/>
    <mergeCell ref="B27:B31"/>
    <mergeCell ref="C27:C31"/>
    <mergeCell ref="D27:D31"/>
    <mergeCell ref="E27:E31"/>
    <mergeCell ref="F27:F31"/>
    <mergeCell ref="B25:B26"/>
    <mergeCell ref="C25:C26"/>
    <mergeCell ref="D25:D26"/>
    <mergeCell ref="E25:E26"/>
    <mergeCell ref="F12:F16"/>
    <mergeCell ref="B23:B24"/>
    <mergeCell ref="C23:C24"/>
    <mergeCell ref="D23:D24"/>
    <mergeCell ref="E23:E24"/>
    <mergeCell ref="F23:F24"/>
    <mergeCell ref="B21:B22"/>
    <mergeCell ref="C21:C22"/>
    <mergeCell ref="D21:D22"/>
    <mergeCell ref="E21:E22"/>
    <mergeCell ref="F21:F22"/>
    <mergeCell ref="F4:F7"/>
    <mergeCell ref="H21:H22"/>
    <mergeCell ref="I12:I16"/>
    <mergeCell ref="K12:K16"/>
    <mergeCell ref="B17:B20"/>
    <mergeCell ref="C17:C20"/>
    <mergeCell ref="D17:D20"/>
    <mergeCell ref="E17:E20"/>
    <mergeCell ref="F17:F20"/>
    <mergeCell ref="H17:H20"/>
    <mergeCell ref="I17:I20"/>
    <mergeCell ref="K17:K20"/>
    <mergeCell ref="B12:B16"/>
    <mergeCell ref="C12:C16"/>
    <mergeCell ref="D12:D16"/>
    <mergeCell ref="E12:E16"/>
    <mergeCell ref="H4:H7"/>
    <mergeCell ref="H12:H16"/>
    <mergeCell ref="I4:I7"/>
    <mergeCell ref="K4:K7"/>
    <mergeCell ref="B8:B11"/>
    <mergeCell ref="C8:C11"/>
    <mergeCell ref="D8:D11"/>
    <mergeCell ref="E8:E11"/>
    <mergeCell ref="F8:F11"/>
    <mergeCell ref="H8:H11"/>
    <mergeCell ref="I8:I11"/>
    <mergeCell ref="K8:K11"/>
    <mergeCell ref="B4:B7"/>
    <mergeCell ref="C4:C7"/>
    <mergeCell ref="D4:D7"/>
    <mergeCell ref="E4:E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Q40"/>
  <sheetViews>
    <sheetView showGridLines="0" workbookViewId="0">
      <selection activeCell="E19" sqref="E19"/>
    </sheetView>
  </sheetViews>
  <sheetFormatPr baseColWidth="10" defaultRowHeight="15"/>
  <cols>
    <col min="4" max="4" width="29.28515625" style="63" customWidth="1"/>
    <col min="5" max="5" width="24.28515625" customWidth="1"/>
    <col min="6" max="6" width="4.28515625" customWidth="1"/>
    <col min="7" max="7" width="4.5703125" bestFit="1" customWidth="1"/>
    <col min="8" max="8" width="5.140625" bestFit="1" customWidth="1"/>
    <col min="9" max="9" width="4.85546875" bestFit="1" customWidth="1"/>
    <col min="10" max="10" width="5" bestFit="1" customWidth="1"/>
    <col min="11" max="11" width="4.5703125" bestFit="1" customWidth="1"/>
    <col min="12" max="12" width="4.42578125" bestFit="1" customWidth="1"/>
    <col min="13" max="13" width="5.140625" bestFit="1" customWidth="1"/>
    <col min="14" max="14" width="4.7109375" bestFit="1" customWidth="1"/>
    <col min="15" max="15" width="4.85546875" bestFit="1" customWidth="1"/>
    <col min="16" max="16" width="5" bestFit="1" customWidth="1"/>
    <col min="17" max="17" width="4.140625" bestFit="1" customWidth="1"/>
  </cols>
  <sheetData>
    <row r="1" spans="4:17" ht="15.75" thickBot="1"/>
    <row r="2" spans="4:17" ht="16.5" thickTop="1" thickBot="1">
      <c r="D2" s="144" t="s">
        <v>75</v>
      </c>
      <c r="E2" s="146" t="s">
        <v>97</v>
      </c>
      <c r="F2" s="148" t="s">
        <v>185</v>
      </c>
      <c r="G2" s="149"/>
      <c r="H2" s="149"/>
      <c r="I2" s="149"/>
      <c r="J2" s="149"/>
      <c r="K2" s="149"/>
      <c r="L2" s="149"/>
      <c r="M2" s="149"/>
      <c r="N2" s="149"/>
      <c r="O2" s="149"/>
      <c r="P2" s="149"/>
      <c r="Q2" s="150"/>
    </row>
    <row r="3" spans="4:17" ht="16.5" thickTop="1" thickBot="1">
      <c r="D3" s="145"/>
      <c r="E3" s="147"/>
      <c r="F3" s="79" t="s">
        <v>186</v>
      </c>
      <c r="G3" s="79" t="s">
        <v>187</v>
      </c>
      <c r="H3" s="79" t="s">
        <v>188</v>
      </c>
      <c r="I3" s="79" t="s">
        <v>189</v>
      </c>
      <c r="J3" s="79" t="s">
        <v>190</v>
      </c>
      <c r="K3" s="79" t="s">
        <v>191</v>
      </c>
      <c r="L3" s="79" t="s">
        <v>192</v>
      </c>
      <c r="M3" s="79" t="s">
        <v>193</v>
      </c>
      <c r="N3" s="79" t="s">
        <v>194</v>
      </c>
      <c r="O3" s="79" t="s">
        <v>195</v>
      </c>
      <c r="P3" s="79" t="s">
        <v>196</v>
      </c>
      <c r="Q3" s="79" t="s">
        <v>197</v>
      </c>
    </row>
    <row r="4" spans="4:17" ht="35.25" thickTop="1" thickBot="1">
      <c r="D4" s="126" t="s">
        <v>147</v>
      </c>
      <c r="E4" s="80" t="s">
        <v>211</v>
      </c>
      <c r="F4" s="86"/>
      <c r="G4" s="86"/>
      <c r="H4" s="86"/>
      <c r="I4" s="86"/>
      <c r="J4" s="86"/>
      <c r="K4" s="86"/>
      <c r="L4" s="86"/>
      <c r="M4" s="86"/>
      <c r="N4" s="86"/>
      <c r="O4" s="86"/>
      <c r="P4" s="86"/>
      <c r="Q4" s="87"/>
    </row>
    <row r="5" spans="4:17" ht="46.5" thickTop="1" thickBot="1">
      <c r="D5" s="127"/>
      <c r="E5" s="88" t="s">
        <v>222</v>
      </c>
      <c r="F5" s="87"/>
      <c r="G5" s="86"/>
      <c r="H5" s="86"/>
      <c r="I5" s="86"/>
      <c r="J5" s="86"/>
      <c r="K5" s="86"/>
      <c r="L5" s="86"/>
      <c r="M5" s="86"/>
      <c r="N5" s="86"/>
      <c r="O5" s="86"/>
      <c r="P5" s="86"/>
      <c r="Q5" s="86"/>
    </row>
    <row r="6" spans="4:17" ht="35.25" thickTop="1" thickBot="1">
      <c r="D6" s="127"/>
      <c r="E6" s="80" t="s">
        <v>213</v>
      </c>
      <c r="F6" s="87"/>
      <c r="G6" s="86"/>
      <c r="H6" s="86"/>
      <c r="I6" s="86"/>
      <c r="J6" s="86"/>
      <c r="K6" s="86"/>
      <c r="L6" s="86"/>
      <c r="M6" s="86"/>
      <c r="N6" s="86"/>
      <c r="O6" s="86"/>
      <c r="P6" s="86"/>
      <c r="Q6" s="86"/>
    </row>
    <row r="7" spans="4:17" ht="24" thickTop="1" thickBot="1">
      <c r="D7" s="128"/>
      <c r="E7" s="80" t="s">
        <v>157</v>
      </c>
      <c r="F7" s="87"/>
      <c r="G7" s="86"/>
      <c r="H7" s="86"/>
      <c r="I7" s="86"/>
      <c r="J7" s="86"/>
      <c r="K7" s="86"/>
      <c r="L7" s="86"/>
      <c r="M7" s="86"/>
      <c r="N7" s="86"/>
      <c r="O7" s="86"/>
      <c r="P7" s="86"/>
      <c r="Q7" s="86"/>
    </row>
    <row r="8" spans="4:17" ht="35.25" thickTop="1" thickBot="1">
      <c r="D8" s="122" t="s">
        <v>206</v>
      </c>
      <c r="E8" s="80" t="s">
        <v>158</v>
      </c>
      <c r="F8" s="87"/>
      <c r="G8" s="87"/>
      <c r="H8" s="87"/>
      <c r="I8" s="87"/>
      <c r="J8" s="87"/>
      <c r="K8" s="87"/>
      <c r="L8" s="86"/>
      <c r="M8" s="87"/>
      <c r="N8" s="87"/>
      <c r="O8" s="87"/>
      <c r="P8" s="87"/>
      <c r="Q8" s="87"/>
    </row>
    <row r="9" spans="4:17" ht="35.25" thickTop="1" thickBot="1">
      <c r="D9" s="122"/>
      <c r="E9" s="80" t="s">
        <v>101</v>
      </c>
      <c r="F9" s="87"/>
      <c r="G9" s="87"/>
      <c r="H9" s="87"/>
      <c r="I9" s="87"/>
      <c r="J9" s="87"/>
      <c r="K9" s="87"/>
      <c r="L9" s="86"/>
      <c r="M9" s="87"/>
      <c r="N9" s="87"/>
      <c r="O9" s="87"/>
      <c r="P9" s="87"/>
      <c r="Q9" s="87"/>
    </row>
    <row r="10" spans="4:17" ht="24" thickTop="1" thickBot="1">
      <c r="D10" s="122"/>
      <c r="E10" s="80" t="s">
        <v>112</v>
      </c>
      <c r="F10" s="87"/>
      <c r="G10" s="87"/>
      <c r="H10" s="87"/>
      <c r="I10" s="87"/>
      <c r="J10" s="87"/>
      <c r="K10" s="87"/>
      <c r="L10" s="87"/>
      <c r="M10" s="86"/>
      <c r="N10" s="86"/>
      <c r="O10" s="86"/>
      <c r="P10" s="86"/>
      <c r="Q10" s="87"/>
    </row>
    <row r="11" spans="4:17" ht="16.5" thickTop="1" thickBot="1">
      <c r="D11" s="122"/>
      <c r="E11" s="80" t="s">
        <v>113</v>
      </c>
      <c r="F11" s="87"/>
      <c r="G11" s="87"/>
      <c r="H11" s="87"/>
      <c r="I11" s="87"/>
      <c r="J11" s="87"/>
      <c r="K11" s="87"/>
      <c r="L11" s="87"/>
      <c r="M11" s="87"/>
      <c r="N11" s="87"/>
      <c r="O11" s="87"/>
      <c r="P11" s="86"/>
      <c r="Q11" s="87"/>
    </row>
    <row r="12" spans="4:17" ht="35.25" thickTop="1" thickBot="1">
      <c r="D12" s="126" t="s">
        <v>205</v>
      </c>
      <c r="E12" s="80" t="s">
        <v>214</v>
      </c>
      <c r="F12" s="87"/>
      <c r="G12" s="87"/>
      <c r="H12" s="87"/>
      <c r="I12" s="86"/>
      <c r="J12" s="87"/>
      <c r="K12" s="87"/>
      <c r="L12" s="87"/>
      <c r="M12" s="87"/>
      <c r="N12" s="87"/>
      <c r="O12" s="87"/>
      <c r="P12" s="87"/>
      <c r="Q12" s="87"/>
    </row>
    <row r="13" spans="4:17" ht="16.5" thickTop="1" thickBot="1">
      <c r="D13" s="127"/>
      <c r="E13" s="80" t="s">
        <v>107</v>
      </c>
      <c r="F13" s="87"/>
      <c r="G13" s="87"/>
      <c r="H13" s="87"/>
      <c r="I13" s="86"/>
      <c r="J13" s="87"/>
      <c r="K13" s="87"/>
      <c r="L13" s="87"/>
      <c r="M13" s="87"/>
      <c r="N13" s="87"/>
      <c r="O13" s="87"/>
      <c r="P13" s="87"/>
      <c r="Q13" s="87"/>
    </row>
    <row r="14" spans="4:17" ht="16.5" thickTop="1" thickBot="1">
      <c r="D14" s="127"/>
      <c r="E14" s="80" t="s">
        <v>108</v>
      </c>
      <c r="F14" s="87"/>
      <c r="G14" s="87"/>
      <c r="H14" s="87"/>
      <c r="I14" s="87"/>
      <c r="J14" s="86"/>
      <c r="K14" s="87"/>
      <c r="L14" s="87"/>
      <c r="M14" s="87"/>
      <c r="N14" s="87"/>
      <c r="O14" s="87"/>
      <c r="P14" s="87"/>
      <c r="Q14" s="87"/>
    </row>
    <row r="15" spans="4:17" ht="16.5" thickTop="1" thickBot="1">
      <c r="D15" s="127"/>
      <c r="E15" s="80" t="s">
        <v>109</v>
      </c>
      <c r="F15" s="87"/>
      <c r="G15" s="87"/>
      <c r="H15" s="87"/>
      <c r="I15" s="87"/>
      <c r="J15" s="87"/>
      <c r="K15" s="86"/>
      <c r="L15" s="86"/>
      <c r="M15" s="86"/>
      <c r="N15" s="86"/>
      <c r="O15" s="86"/>
      <c r="P15" s="86"/>
      <c r="Q15" s="87"/>
    </row>
    <row r="16" spans="4:17" ht="24" thickTop="1" thickBot="1">
      <c r="D16" s="127"/>
      <c r="E16" s="80" t="s">
        <v>110</v>
      </c>
      <c r="F16" s="87"/>
      <c r="G16" s="87"/>
      <c r="H16" s="87"/>
      <c r="I16" s="87"/>
      <c r="J16" s="87"/>
      <c r="K16" s="87"/>
      <c r="L16" s="87"/>
      <c r="M16" s="86"/>
      <c r="N16" s="86"/>
      <c r="O16" s="86"/>
      <c r="P16" s="86"/>
      <c r="Q16" s="86"/>
    </row>
    <row r="17" spans="4:17" ht="24" thickTop="1" thickBot="1">
      <c r="D17" s="122" t="s">
        <v>144</v>
      </c>
      <c r="E17" s="80" t="s">
        <v>181</v>
      </c>
      <c r="F17" s="87"/>
      <c r="G17" s="87"/>
      <c r="H17" s="87"/>
      <c r="I17" s="87"/>
      <c r="J17" s="87"/>
      <c r="K17" s="87"/>
      <c r="L17" s="86"/>
      <c r="M17" s="86"/>
      <c r="N17" s="87"/>
      <c r="O17" s="87"/>
      <c r="P17" s="87"/>
      <c r="Q17" s="87"/>
    </row>
    <row r="18" spans="4:17" ht="24" thickTop="1" thickBot="1">
      <c r="D18" s="122"/>
      <c r="E18" s="80" t="s">
        <v>112</v>
      </c>
      <c r="F18" s="87"/>
      <c r="G18" s="87"/>
      <c r="H18" s="87"/>
      <c r="I18" s="87"/>
      <c r="J18" s="87"/>
      <c r="K18" s="87"/>
      <c r="L18" s="87"/>
      <c r="M18" s="87"/>
      <c r="N18" s="86"/>
      <c r="O18" s="87"/>
      <c r="P18" s="87"/>
      <c r="Q18" s="87"/>
    </row>
    <row r="19" spans="4:17" ht="16.5" thickTop="1" thickBot="1">
      <c r="D19" s="122"/>
      <c r="E19" s="80" t="s">
        <v>113</v>
      </c>
      <c r="F19" s="87"/>
      <c r="G19" s="87"/>
      <c r="H19" s="87"/>
      <c r="I19" s="87"/>
      <c r="J19" s="87"/>
      <c r="K19" s="87"/>
      <c r="L19" s="87"/>
      <c r="M19" s="87"/>
      <c r="N19" s="86"/>
      <c r="O19" s="87"/>
      <c r="P19" s="87"/>
      <c r="Q19" s="87"/>
    </row>
    <row r="20" spans="4:17" ht="35.25" thickTop="1" thickBot="1">
      <c r="D20" s="122"/>
      <c r="E20" s="80" t="s">
        <v>101</v>
      </c>
      <c r="F20" s="87"/>
      <c r="G20" s="87"/>
      <c r="H20" s="87"/>
      <c r="I20" s="87"/>
      <c r="J20" s="87"/>
      <c r="K20" s="87"/>
      <c r="L20" s="87"/>
      <c r="M20" s="87"/>
      <c r="N20" s="86"/>
      <c r="O20" s="87"/>
      <c r="P20" s="87"/>
      <c r="Q20" s="87"/>
    </row>
    <row r="21" spans="4:17" ht="30.75" customHeight="1" thickTop="1" thickBot="1">
      <c r="D21" s="122" t="s">
        <v>224</v>
      </c>
      <c r="E21" s="80" t="s">
        <v>163</v>
      </c>
      <c r="F21" s="87"/>
      <c r="G21" s="87"/>
      <c r="H21" s="87"/>
      <c r="I21" s="87"/>
      <c r="J21" s="87"/>
      <c r="K21" s="87"/>
      <c r="L21" s="87"/>
      <c r="M21" s="87"/>
      <c r="N21" s="87"/>
      <c r="O21" s="86"/>
      <c r="P21" s="86"/>
      <c r="Q21" s="87"/>
    </row>
    <row r="22" spans="4:17" ht="35.25" customHeight="1" thickTop="1" thickBot="1">
      <c r="D22" s="122"/>
      <c r="E22" s="80" t="s">
        <v>183</v>
      </c>
      <c r="F22" s="87"/>
      <c r="G22" s="87"/>
      <c r="H22" s="87"/>
      <c r="I22" s="87"/>
      <c r="J22" s="87"/>
      <c r="K22" s="87"/>
      <c r="L22" s="87"/>
      <c r="M22" s="87"/>
      <c r="N22" s="87"/>
      <c r="O22" s="87"/>
      <c r="P22" s="86"/>
      <c r="Q22" s="87"/>
    </row>
    <row r="23" spans="4:17" ht="41.25" customHeight="1" thickTop="1" thickBot="1">
      <c r="D23" s="122" t="s">
        <v>148</v>
      </c>
      <c r="E23" s="80" t="s">
        <v>198</v>
      </c>
      <c r="F23" s="87"/>
      <c r="G23" s="86"/>
      <c r="H23" s="86"/>
      <c r="I23" s="87"/>
      <c r="J23" s="87"/>
      <c r="K23" s="87"/>
      <c r="L23" s="87"/>
      <c r="M23" s="87"/>
      <c r="N23" s="87"/>
      <c r="O23" s="87"/>
      <c r="P23" s="87"/>
      <c r="Q23" s="87"/>
    </row>
    <row r="24" spans="4:17" ht="30.75" customHeight="1" thickTop="1" thickBot="1">
      <c r="D24" s="122"/>
      <c r="E24" s="80" t="s">
        <v>200</v>
      </c>
      <c r="F24" s="89"/>
      <c r="G24" s="86"/>
      <c r="H24" s="86"/>
      <c r="I24" s="86"/>
      <c r="J24" s="86"/>
      <c r="K24" s="86"/>
      <c r="L24" s="87"/>
      <c r="M24" s="87"/>
      <c r="N24" s="87"/>
      <c r="O24" s="87"/>
      <c r="P24" s="87"/>
      <c r="Q24" s="87"/>
    </row>
    <row r="25" spans="4:17" ht="57" customHeight="1" thickTop="1" thickBot="1">
      <c r="D25" s="126" t="s">
        <v>146</v>
      </c>
      <c r="E25" s="80" t="s">
        <v>167</v>
      </c>
      <c r="F25" s="87"/>
      <c r="G25" s="87"/>
      <c r="H25" s="87"/>
      <c r="I25" s="87"/>
      <c r="J25" s="87"/>
      <c r="K25" s="86"/>
      <c r="L25" s="87"/>
      <c r="M25" s="87"/>
      <c r="N25" s="87"/>
      <c r="O25" s="87"/>
      <c r="P25" s="87"/>
      <c r="Q25" s="87"/>
    </row>
    <row r="26" spans="4:17" ht="39" customHeight="1" thickTop="1" thickBot="1">
      <c r="D26" s="128"/>
      <c r="E26" s="80" t="s">
        <v>168</v>
      </c>
      <c r="F26" s="87"/>
      <c r="G26" s="87"/>
      <c r="H26" s="87"/>
      <c r="I26" s="87"/>
      <c r="J26" s="87"/>
      <c r="K26" s="87"/>
      <c r="L26" s="86"/>
      <c r="M26" s="86"/>
      <c r="N26" s="86"/>
      <c r="O26" s="86"/>
      <c r="P26" s="86"/>
      <c r="Q26" s="87"/>
    </row>
    <row r="27" spans="4:17" ht="24" thickTop="1" thickBot="1">
      <c r="D27" s="126" t="s">
        <v>207</v>
      </c>
      <c r="E27" s="80" t="s">
        <v>138</v>
      </c>
      <c r="F27" s="87"/>
      <c r="G27" s="87"/>
      <c r="H27" s="86"/>
      <c r="I27" s="87"/>
      <c r="J27" s="87"/>
      <c r="K27" s="87"/>
      <c r="L27" s="87"/>
      <c r="M27" s="87"/>
      <c r="N27" s="87"/>
      <c r="O27" s="87"/>
      <c r="P27" s="87"/>
      <c r="Q27" s="87"/>
    </row>
    <row r="28" spans="4:17" ht="24" thickTop="1" thickBot="1">
      <c r="D28" s="127"/>
      <c r="E28" s="80" t="s">
        <v>139</v>
      </c>
      <c r="F28" s="87"/>
      <c r="G28" s="87"/>
      <c r="H28" s="87"/>
      <c r="I28" s="86"/>
      <c r="J28" s="87"/>
      <c r="K28" s="87"/>
      <c r="L28" s="87"/>
      <c r="M28" s="87"/>
      <c r="N28" s="87"/>
      <c r="O28" s="87"/>
      <c r="P28" s="87"/>
      <c r="Q28" s="87"/>
    </row>
    <row r="29" spans="4:17" ht="28.5" customHeight="1" thickTop="1" thickBot="1">
      <c r="D29" s="127"/>
      <c r="E29" s="80" t="s">
        <v>223</v>
      </c>
      <c r="F29" s="87"/>
      <c r="G29" s="87"/>
      <c r="H29" s="87"/>
      <c r="I29" s="87"/>
      <c r="J29" s="86"/>
      <c r="K29" s="87"/>
      <c r="L29" s="87"/>
      <c r="M29" s="87"/>
      <c r="N29" s="87"/>
      <c r="O29" s="87"/>
      <c r="P29" s="87"/>
      <c r="Q29" s="87"/>
    </row>
    <row r="30" spans="4:17" ht="46.5" thickTop="1" thickBot="1">
      <c r="D30" s="127"/>
      <c r="E30" s="80" t="s">
        <v>175</v>
      </c>
      <c r="F30" s="87"/>
      <c r="G30" s="87"/>
      <c r="H30" s="87"/>
      <c r="I30" s="87"/>
      <c r="J30" s="86"/>
      <c r="K30" s="87"/>
      <c r="L30" s="87"/>
      <c r="M30" s="87"/>
      <c r="N30" s="87"/>
      <c r="O30" s="87"/>
      <c r="P30" s="87"/>
      <c r="Q30" s="87"/>
    </row>
    <row r="31" spans="4:17" ht="16.5" thickTop="1" thickBot="1">
      <c r="D31" s="128"/>
      <c r="E31" s="80" t="s">
        <v>113</v>
      </c>
      <c r="F31" s="87"/>
      <c r="G31" s="87"/>
      <c r="H31" s="87"/>
      <c r="I31" s="87"/>
      <c r="J31" s="86"/>
      <c r="K31" s="87"/>
      <c r="L31" s="87"/>
      <c r="M31" s="87"/>
      <c r="N31" s="87"/>
      <c r="O31" s="87"/>
      <c r="P31" s="87"/>
      <c r="Q31" s="87"/>
    </row>
    <row r="32" spans="4:17" ht="24" thickTop="1" thickBot="1">
      <c r="D32" s="126" t="s">
        <v>201</v>
      </c>
      <c r="E32" s="80" t="s">
        <v>121</v>
      </c>
      <c r="F32" s="87"/>
      <c r="G32" s="86"/>
      <c r="H32" s="87"/>
      <c r="I32" s="87"/>
      <c r="J32" s="87"/>
      <c r="K32" s="87"/>
      <c r="L32" s="87"/>
      <c r="M32" s="87"/>
      <c r="N32" s="87"/>
      <c r="O32" s="87"/>
      <c r="P32" s="87"/>
      <c r="Q32" s="87"/>
    </row>
    <row r="33" spans="4:17" ht="24" thickTop="1" thickBot="1">
      <c r="D33" s="127"/>
      <c r="E33" s="80" t="s">
        <v>221</v>
      </c>
      <c r="F33" s="87"/>
      <c r="G33" s="87"/>
      <c r="H33" s="86"/>
      <c r="I33" s="87"/>
      <c r="J33" s="87"/>
      <c r="K33" s="87"/>
      <c r="L33" s="87"/>
      <c r="M33" s="87"/>
      <c r="N33" s="87"/>
      <c r="O33" s="87"/>
      <c r="P33" s="87"/>
      <c r="Q33" s="87"/>
    </row>
    <row r="34" spans="4:17" ht="16.5" thickTop="1" thickBot="1">
      <c r="D34" s="127"/>
      <c r="E34" s="80" t="s">
        <v>122</v>
      </c>
      <c r="F34" s="87"/>
      <c r="G34" s="87"/>
      <c r="H34" s="87"/>
      <c r="I34" s="86"/>
      <c r="J34" s="86"/>
      <c r="K34" s="86"/>
      <c r="L34" s="86"/>
      <c r="M34" s="86"/>
      <c r="N34" s="86"/>
      <c r="O34" s="86"/>
      <c r="P34" s="86"/>
      <c r="Q34" s="87"/>
    </row>
    <row r="35" spans="4:17" ht="16.5" thickTop="1" thickBot="1">
      <c r="D35" s="128"/>
      <c r="E35" s="80" t="s">
        <v>123</v>
      </c>
      <c r="F35" s="87"/>
      <c r="G35" s="87"/>
      <c r="H35" s="87"/>
      <c r="I35" s="87"/>
      <c r="J35" s="87"/>
      <c r="K35" s="87"/>
      <c r="L35" s="87"/>
      <c r="M35" s="87"/>
      <c r="N35" s="87"/>
      <c r="O35" s="87"/>
      <c r="P35" s="87"/>
      <c r="Q35" s="86"/>
    </row>
    <row r="36" spans="4:17" ht="35.25" thickTop="1" thickBot="1">
      <c r="D36" s="122" t="s">
        <v>143</v>
      </c>
      <c r="E36" s="80" t="s">
        <v>99</v>
      </c>
      <c r="F36" s="87"/>
      <c r="G36" s="87"/>
      <c r="H36" s="86"/>
      <c r="I36" s="87"/>
      <c r="J36" s="87"/>
      <c r="K36" s="87"/>
      <c r="L36" s="87"/>
      <c r="M36" s="87"/>
      <c r="N36" s="87"/>
      <c r="O36" s="87"/>
      <c r="P36" s="87"/>
      <c r="Q36" s="87"/>
    </row>
    <row r="37" spans="4:17" ht="36" thickTop="1" thickBot="1">
      <c r="D37" s="122"/>
      <c r="E37" s="84" t="s">
        <v>219</v>
      </c>
      <c r="F37" s="87"/>
      <c r="G37" s="87"/>
      <c r="H37" s="86"/>
      <c r="I37" s="87"/>
      <c r="J37" s="87"/>
      <c r="K37" s="87"/>
      <c r="L37" s="87"/>
      <c r="M37" s="87"/>
      <c r="N37" s="87"/>
      <c r="O37" s="87"/>
      <c r="P37" s="87"/>
      <c r="Q37" s="87"/>
    </row>
    <row r="38" spans="4:17" ht="35.25" thickTop="1" thickBot="1">
      <c r="D38" s="122"/>
      <c r="E38" s="80" t="s">
        <v>100</v>
      </c>
      <c r="F38" s="87"/>
      <c r="G38" s="87"/>
      <c r="H38" s="86"/>
      <c r="I38" s="87"/>
      <c r="J38" s="87"/>
      <c r="K38" s="87"/>
      <c r="L38" s="87"/>
      <c r="M38" s="87"/>
      <c r="N38" s="87"/>
      <c r="O38" s="87"/>
      <c r="P38" s="87"/>
      <c r="Q38" s="87"/>
    </row>
    <row r="39" spans="4:17" ht="24" thickTop="1" thickBot="1">
      <c r="D39" s="122"/>
      <c r="E39" s="80" t="s">
        <v>179</v>
      </c>
      <c r="F39" s="87"/>
      <c r="G39" s="87"/>
      <c r="H39" s="86"/>
      <c r="I39" s="87"/>
      <c r="J39" s="87"/>
      <c r="K39" s="87"/>
      <c r="L39" s="87"/>
      <c r="M39" s="87"/>
      <c r="N39" s="87"/>
      <c r="O39" s="87"/>
      <c r="P39" s="87"/>
      <c r="Q39" s="87"/>
    </row>
    <row r="40" spans="4:17" ht="15.75" thickTop="1"/>
  </sheetData>
  <mergeCells count="13">
    <mergeCell ref="D36:D39"/>
    <mergeCell ref="D17:D20"/>
    <mergeCell ref="D21:D22"/>
    <mergeCell ref="D23:D24"/>
    <mergeCell ref="D25:D26"/>
    <mergeCell ref="D27:D31"/>
    <mergeCell ref="D32:D35"/>
    <mergeCell ref="D12:D16"/>
    <mergeCell ref="D2:D3"/>
    <mergeCell ref="E2:E3"/>
    <mergeCell ref="F2:Q2"/>
    <mergeCell ref="D4:D7"/>
    <mergeCell ref="D8:D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2"/>
  <sheetViews>
    <sheetView showGridLines="0" tabSelected="1" workbookViewId="0">
      <selection activeCell="G19" sqref="G19"/>
    </sheetView>
  </sheetViews>
  <sheetFormatPr baseColWidth="10" defaultRowHeight="15"/>
  <cols>
    <col min="2" max="2" width="41" style="61" customWidth="1"/>
    <col min="3" max="3" width="56.42578125" style="62" customWidth="1"/>
    <col min="4" max="4" width="13.28515625" style="62" customWidth="1"/>
    <col min="5" max="5" width="13.42578125" style="62" customWidth="1"/>
    <col min="6" max="6" width="22.28515625" style="62" customWidth="1"/>
    <col min="7" max="7" width="17.5703125" style="64" customWidth="1"/>
    <col min="8" max="8" width="12.85546875" style="64" customWidth="1"/>
    <col min="9" max="9" width="13.28515625" style="64" customWidth="1"/>
    <col min="10" max="10" width="13.85546875" style="64" customWidth="1"/>
    <col min="11" max="11" width="12.7109375" style="64" customWidth="1"/>
    <col min="12" max="12" width="12.140625" style="64" customWidth="1"/>
    <col min="13" max="13" width="12.28515625" style="64" customWidth="1"/>
    <col min="14" max="14" width="12.140625" style="64" customWidth="1"/>
    <col min="15" max="15" width="12.5703125" style="64" customWidth="1"/>
    <col min="16" max="16" width="13.42578125" style="64" customWidth="1"/>
    <col min="17" max="17" width="16" style="64" customWidth="1"/>
    <col min="18" max="18" width="14.7109375" customWidth="1"/>
  </cols>
  <sheetData>
    <row r="1" spans="2:18" ht="15.75" thickBot="1"/>
    <row r="2" spans="2:18" ht="16.5" thickTop="1" thickBot="1">
      <c r="B2" s="154" t="s">
        <v>75</v>
      </c>
      <c r="C2" s="156" t="s">
        <v>97</v>
      </c>
      <c r="D2" s="159" t="s">
        <v>202</v>
      </c>
      <c r="E2" s="159" t="s">
        <v>203</v>
      </c>
      <c r="F2" s="159" t="s">
        <v>142</v>
      </c>
      <c r="G2" s="151" t="s">
        <v>204</v>
      </c>
      <c r="H2" s="151"/>
      <c r="I2" s="151"/>
      <c r="J2" s="151"/>
      <c r="K2" s="151"/>
      <c r="L2" s="151"/>
      <c r="M2" s="151"/>
      <c r="N2" s="151"/>
      <c r="O2" s="151"/>
      <c r="P2" s="151"/>
      <c r="Q2" s="151"/>
      <c r="R2" s="151"/>
    </row>
    <row r="3" spans="2:18" ht="16.5" thickTop="1" thickBot="1">
      <c r="B3" s="154"/>
      <c r="C3" s="157"/>
      <c r="D3" s="160"/>
      <c r="E3" s="160"/>
      <c r="F3" s="160"/>
      <c r="G3" s="152">
        <v>2025</v>
      </c>
      <c r="H3" s="152"/>
      <c r="I3" s="152"/>
      <c r="J3" s="152"/>
      <c r="K3" s="152"/>
      <c r="L3" s="152"/>
      <c r="M3" s="152"/>
      <c r="N3" s="152"/>
      <c r="O3" s="152"/>
      <c r="P3" s="152"/>
      <c r="Q3" s="152"/>
      <c r="R3" s="153"/>
    </row>
    <row r="4" spans="2:18" ht="16.5" thickTop="1" thickBot="1">
      <c r="B4" s="155"/>
      <c r="C4" s="158"/>
      <c r="D4" s="161"/>
      <c r="E4" s="161"/>
      <c r="F4" s="161"/>
      <c r="G4" s="50" t="s">
        <v>131</v>
      </c>
      <c r="H4" s="51" t="s">
        <v>132</v>
      </c>
      <c r="I4" s="51" t="s">
        <v>133</v>
      </c>
      <c r="J4" s="51" t="s">
        <v>134</v>
      </c>
      <c r="K4" s="51" t="s">
        <v>135</v>
      </c>
      <c r="L4" s="51" t="s">
        <v>136</v>
      </c>
      <c r="M4" s="51" t="s">
        <v>137</v>
      </c>
      <c r="N4" s="51" t="s">
        <v>126</v>
      </c>
      <c r="O4" s="51" t="s">
        <v>127</v>
      </c>
      <c r="P4" s="51" t="s">
        <v>128</v>
      </c>
      <c r="Q4" s="51" t="s">
        <v>129</v>
      </c>
      <c r="R4" s="69" t="s">
        <v>130</v>
      </c>
    </row>
    <row r="5" spans="2:18" ht="25.5" thickTop="1" thickBot="1">
      <c r="B5" s="126" t="s">
        <v>147</v>
      </c>
      <c r="C5" s="90" t="s">
        <v>211</v>
      </c>
      <c r="D5" s="94">
        <v>2.5</v>
      </c>
      <c r="E5" s="94"/>
      <c r="F5" s="162">
        <f>(E5+E6+E7+E8)/100</f>
        <v>0</v>
      </c>
      <c r="G5" s="65"/>
      <c r="H5" s="65"/>
      <c r="I5" s="65"/>
      <c r="J5" s="65"/>
      <c r="K5" s="65"/>
      <c r="L5" s="65"/>
      <c r="M5" s="65"/>
      <c r="N5" s="65"/>
      <c r="O5" s="65"/>
      <c r="P5" s="65"/>
      <c r="Q5" s="65"/>
      <c r="R5" s="43"/>
    </row>
    <row r="6" spans="2:18" ht="25.5" thickTop="1" thickBot="1">
      <c r="B6" s="127"/>
      <c r="C6" s="91" t="s">
        <v>222</v>
      </c>
      <c r="D6" s="94">
        <v>2.5</v>
      </c>
      <c r="E6" s="94"/>
      <c r="F6" s="163"/>
      <c r="G6" s="65"/>
      <c r="H6" s="65"/>
      <c r="I6" s="65"/>
      <c r="J6" s="65"/>
      <c r="K6" s="65"/>
      <c r="L6" s="65"/>
      <c r="M6" s="65"/>
      <c r="N6" s="65"/>
      <c r="O6" s="65"/>
      <c r="P6" s="65"/>
      <c r="Q6" s="65"/>
      <c r="R6" s="43"/>
    </row>
    <row r="7" spans="2:18" ht="25.5" thickTop="1" thickBot="1">
      <c r="B7" s="127"/>
      <c r="C7" s="90" t="s">
        <v>213</v>
      </c>
      <c r="D7" s="94">
        <v>2.5</v>
      </c>
      <c r="E7" s="94"/>
      <c r="F7" s="163"/>
      <c r="G7" s="66"/>
      <c r="H7" s="66"/>
      <c r="I7" s="66"/>
      <c r="J7" s="66"/>
      <c r="K7" s="66"/>
      <c r="L7" s="66"/>
      <c r="M7" s="66"/>
      <c r="N7" s="66"/>
      <c r="O7" s="66"/>
      <c r="P7" s="66"/>
      <c r="Q7" s="66"/>
      <c r="R7" s="43"/>
    </row>
    <row r="8" spans="2:18" ht="16.5" thickTop="1" thickBot="1">
      <c r="B8" s="128"/>
      <c r="C8" s="90" t="s">
        <v>157</v>
      </c>
      <c r="D8" s="94">
        <v>2.5</v>
      </c>
      <c r="E8" s="94"/>
      <c r="F8" s="164"/>
      <c r="G8" s="66"/>
      <c r="H8" s="66"/>
      <c r="I8" s="66"/>
      <c r="J8" s="66"/>
      <c r="K8" s="66"/>
      <c r="L8" s="66"/>
      <c r="M8" s="66"/>
      <c r="N8" s="66"/>
      <c r="O8" s="66"/>
      <c r="P8" s="66"/>
      <c r="Q8" s="66"/>
      <c r="R8" s="43"/>
    </row>
    <row r="9" spans="2:18" ht="25.5" thickTop="1" thickBot="1">
      <c r="B9" s="122" t="s">
        <v>206</v>
      </c>
      <c r="C9" s="90" t="s">
        <v>158</v>
      </c>
      <c r="D9" s="94">
        <v>2.5</v>
      </c>
      <c r="E9" s="94"/>
      <c r="F9" s="165">
        <f>(E9+E10+E11+E12)/100</f>
        <v>0</v>
      </c>
      <c r="G9" s="66"/>
      <c r="H9" s="66"/>
      <c r="I9" s="66"/>
      <c r="J9" s="66"/>
      <c r="K9" s="66"/>
      <c r="L9" s="66"/>
      <c r="M9" s="66"/>
      <c r="N9" s="66"/>
      <c r="O9" s="66"/>
      <c r="P9" s="66"/>
      <c r="Q9" s="66"/>
      <c r="R9" s="43"/>
    </row>
    <row r="10" spans="2:18" ht="25.5" thickTop="1" thickBot="1">
      <c r="B10" s="122"/>
      <c r="C10" s="90" t="s">
        <v>101</v>
      </c>
      <c r="D10" s="94">
        <v>2.5</v>
      </c>
      <c r="E10" s="94"/>
      <c r="F10" s="165"/>
      <c r="G10" s="66"/>
      <c r="H10" s="66"/>
      <c r="I10" s="66"/>
      <c r="J10" s="66"/>
      <c r="K10" s="66"/>
      <c r="L10" s="66"/>
      <c r="M10" s="66"/>
      <c r="N10" s="66"/>
      <c r="O10" s="66"/>
      <c r="P10" s="66"/>
      <c r="Q10" s="66"/>
      <c r="R10" s="43"/>
    </row>
    <row r="11" spans="2:18" ht="16.5" thickTop="1" thickBot="1">
      <c r="B11" s="122"/>
      <c r="C11" s="90" t="s">
        <v>112</v>
      </c>
      <c r="D11" s="94">
        <v>2.5</v>
      </c>
      <c r="E11" s="94"/>
      <c r="F11" s="165"/>
      <c r="G11" s="66"/>
      <c r="H11" s="66"/>
      <c r="I11" s="66"/>
      <c r="J11" s="66"/>
      <c r="K11" s="66"/>
      <c r="L11" s="66"/>
      <c r="M11" s="66"/>
      <c r="N11" s="66"/>
      <c r="O11" s="66"/>
      <c r="P11" s="66"/>
      <c r="Q11" s="66"/>
      <c r="R11" s="43"/>
    </row>
    <row r="12" spans="2:18" ht="16.5" thickTop="1" thickBot="1">
      <c r="B12" s="122"/>
      <c r="C12" s="90" t="s">
        <v>113</v>
      </c>
      <c r="D12" s="94">
        <v>2.5</v>
      </c>
      <c r="E12" s="94"/>
      <c r="F12" s="165"/>
      <c r="G12" s="66"/>
      <c r="H12" s="66"/>
      <c r="I12" s="66"/>
      <c r="J12" s="66"/>
      <c r="K12" s="66"/>
      <c r="L12" s="66"/>
      <c r="M12" s="66"/>
      <c r="N12" s="66"/>
      <c r="O12" s="66"/>
      <c r="P12" s="66"/>
      <c r="Q12" s="66"/>
      <c r="R12" s="43"/>
    </row>
    <row r="13" spans="2:18" ht="16.5" customHeight="1" thickTop="1" thickBot="1">
      <c r="B13" s="126" t="s">
        <v>205</v>
      </c>
      <c r="C13" s="90" t="s">
        <v>214</v>
      </c>
      <c r="D13" s="95">
        <v>2</v>
      </c>
      <c r="E13" s="94"/>
      <c r="F13" s="162">
        <f>(E13+E14+E15+E16)/100</f>
        <v>0</v>
      </c>
      <c r="G13" s="66"/>
      <c r="H13" s="66"/>
      <c r="I13" s="66"/>
      <c r="J13" s="66"/>
      <c r="K13" s="66"/>
      <c r="L13" s="66"/>
      <c r="M13" s="66"/>
      <c r="N13" s="66"/>
      <c r="O13" s="66"/>
      <c r="P13" s="66"/>
      <c r="Q13" s="66"/>
      <c r="R13" s="43"/>
    </row>
    <row r="14" spans="2:18" ht="16.5" thickTop="1" thickBot="1">
      <c r="B14" s="127"/>
      <c r="C14" s="90" t="s">
        <v>107</v>
      </c>
      <c r="D14" s="95">
        <v>2</v>
      </c>
      <c r="E14" s="94"/>
      <c r="F14" s="163"/>
      <c r="G14" s="65"/>
      <c r="H14" s="65"/>
      <c r="I14" s="65"/>
      <c r="J14" s="65"/>
      <c r="K14" s="65"/>
      <c r="L14" s="65"/>
      <c r="M14" s="65"/>
      <c r="N14" s="65"/>
      <c r="O14" s="65"/>
      <c r="P14" s="65"/>
      <c r="Q14" s="65"/>
      <c r="R14" s="43"/>
    </row>
    <row r="15" spans="2:18" ht="16.5" thickTop="1" thickBot="1">
      <c r="B15" s="127"/>
      <c r="C15" s="90" t="s">
        <v>108</v>
      </c>
      <c r="D15" s="95">
        <v>2</v>
      </c>
      <c r="E15" s="94"/>
      <c r="F15" s="163"/>
      <c r="G15" s="66"/>
      <c r="H15" s="66"/>
      <c r="I15" s="66"/>
      <c r="J15" s="66"/>
      <c r="K15" s="66"/>
      <c r="L15" s="66"/>
      <c r="M15" s="66"/>
      <c r="N15" s="66"/>
      <c r="O15" s="66"/>
      <c r="P15" s="66"/>
      <c r="Q15" s="66"/>
      <c r="R15" s="43"/>
    </row>
    <row r="16" spans="2:18" ht="16.5" thickTop="1" thickBot="1">
      <c r="B16" s="127"/>
      <c r="C16" s="90" t="s">
        <v>109</v>
      </c>
      <c r="D16" s="95">
        <v>2</v>
      </c>
      <c r="E16" s="94"/>
      <c r="F16" s="163"/>
      <c r="G16" s="66"/>
      <c r="H16" s="66"/>
      <c r="I16" s="66"/>
      <c r="J16" s="66"/>
      <c r="K16" s="66"/>
      <c r="L16" s="66"/>
      <c r="M16" s="66"/>
      <c r="N16" s="66"/>
      <c r="O16" s="66"/>
      <c r="P16" s="66"/>
      <c r="Q16" s="66"/>
      <c r="R16" s="43"/>
    </row>
    <row r="17" spans="2:18" ht="16.5" customHeight="1" thickTop="1" thickBot="1">
      <c r="B17" s="127"/>
      <c r="C17" s="90" t="s">
        <v>110</v>
      </c>
      <c r="D17" s="95">
        <v>2</v>
      </c>
      <c r="E17" s="95"/>
      <c r="F17" s="165">
        <f>(E17+E18+E19+E20+E21)/100</f>
        <v>0</v>
      </c>
      <c r="G17" s="65"/>
      <c r="H17" s="65"/>
      <c r="I17" s="65"/>
      <c r="J17" s="65"/>
      <c r="K17" s="65"/>
      <c r="L17" s="65"/>
      <c r="M17" s="65"/>
      <c r="N17" s="65"/>
      <c r="O17" s="65"/>
      <c r="P17" s="65"/>
      <c r="Q17" s="65"/>
      <c r="R17" s="43"/>
    </row>
    <row r="18" spans="2:18" ht="16.5" customHeight="1" thickTop="1" thickBot="1">
      <c r="B18" s="122" t="s">
        <v>144</v>
      </c>
      <c r="C18" s="90" t="s">
        <v>181</v>
      </c>
      <c r="D18" s="94">
        <v>2.5</v>
      </c>
      <c r="E18" s="95"/>
      <c r="F18" s="165"/>
      <c r="G18" s="65"/>
      <c r="H18" s="65"/>
      <c r="I18" s="65"/>
      <c r="J18" s="65"/>
      <c r="K18" s="65"/>
      <c r="L18" s="65"/>
      <c r="M18" s="65"/>
      <c r="N18" s="65"/>
      <c r="O18" s="65"/>
      <c r="P18" s="65"/>
      <c r="Q18" s="65"/>
      <c r="R18" s="43"/>
    </row>
    <row r="19" spans="2:18" ht="16.5" thickTop="1" thickBot="1">
      <c r="B19" s="122"/>
      <c r="C19" s="90" t="s">
        <v>112</v>
      </c>
      <c r="D19" s="94">
        <v>2.5</v>
      </c>
      <c r="E19" s="95"/>
      <c r="F19" s="165"/>
      <c r="G19" s="66"/>
      <c r="H19" s="66"/>
      <c r="I19" s="66"/>
      <c r="J19" s="66"/>
      <c r="K19" s="66"/>
      <c r="L19" s="66"/>
      <c r="M19" s="66"/>
      <c r="N19" s="66"/>
      <c r="O19" s="66"/>
      <c r="P19" s="66"/>
      <c r="Q19" s="66"/>
      <c r="R19" s="43"/>
    </row>
    <row r="20" spans="2:18" ht="16.5" thickTop="1" thickBot="1">
      <c r="B20" s="122"/>
      <c r="C20" s="90" t="s">
        <v>113</v>
      </c>
      <c r="D20" s="94">
        <v>2.5</v>
      </c>
      <c r="E20" s="95"/>
      <c r="F20" s="165"/>
      <c r="G20" s="66"/>
      <c r="H20" s="66"/>
      <c r="I20" s="66"/>
      <c r="J20" s="66"/>
      <c r="K20" s="66"/>
      <c r="L20" s="66"/>
      <c r="M20" s="66"/>
      <c r="N20" s="66"/>
      <c r="O20" s="66"/>
      <c r="P20" s="66"/>
      <c r="Q20" s="66"/>
      <c r="R20" s="43"/>
    </row>
    <row r="21" spans="2:18" ht="25.5" thickTop="1" thickBot="1">
      <c r="B21" s="122"/>
      <c r="C21" s="90" t="s">
        <v>101</v>
      </c>
      <c r="D21" s="94">
        <v>2.5</v>
      </c>
      <c r="E21" s="95"/>
      <c r="F21" s="165"/>
      <c r="G21" s="66"/>
      <c r="H21" s="66"/>
      <c r="I21" s="66"/>
      <c r="J21" s="66"/>
      <c r="K21" s="66"/>
      <c r="L21" s="66"/>
      <c r="M21" s="66"/>
      <c r="N21" s="66"/>
      <c r="O21" s="66"/>
      <c r="P21" s="66"/>
      <c r="Q21" s="66"/>
      <c r="R21" s="43"/>
    </row>
    <row r="22" spans="2:18" ht="16.5" customHeight="1" thickTop="1" thickBot="1">
      <c r="B22" s="135" t="s">
        <v>224</v>
      </c>
      <c r="C22" s="90" t="s">
        <v>163</v>
      </c>
      <c r="D22" s="95">
        <v>5</v>
      </c>
      <c r="E22" s="95"/>
      <c r="F22" s="162">
        <f>(E22+E23)/100</f>
        <v>0</v>
      </c>
      <c r="G22" s="66"/>
      <c r="H22" s="66"/>
      <c r="I22" s="66"/>
      <c r="J22" s="66"/>
      <c r="K22" s="66"/>
      <c r="L22" s="66"/>
      <c r="M22" s="66"/>
      <c r="N22" s="66"/>
      <c r="O22" s="66"/>
      <c r="P22" s="66"/>
      <c r="Q22" s="66"/>
      <c r="R22" s="43"/>
    </row>
    <row r="23" spans="2:18" ht="16.5" thickTop="1" thickBot="1">
      <c r="B23" s="135"/>
      <c r="C23" s="90" t="s">
        <v>183</v>
      </c>
      <c r="D23" s="95">
        <v>5</v>
      </c>
      <c r="E23" s="95"/>
      <c r="F23" s="164"/>
      <c r="G23" s="66"/>
      <c r="H23" s="66"/>
      <c r="I23" s="66"/>
      <c r="J23" s="66"/>
      <c r="K23" s="66"/>
      <c r="L23" s="66"/>
      <c r="M23" s="66"/>
      <c r="N23" s="66"/>
      <c r="O23" s="66"/>
      <c r="P23" s="66"/>
      <c r="Q23" s="66"/>
      <c r="R23" s="43"/>
    </row>
    <row r="24" spans="2:18" ht="25.5" thickTop="1" thickBot="1">
      <c r="B24" s="122" t="s">
        <v>148</v>
      </c>
      <c r="C24" s="90" t="s">
        <v>198</v>
      </c>
      <c r="D24" s="95">
        <v>5</v>
      </c>
      <c r="E24" s="95"/>
      <c r="F24" s="165">
        <f>(E24+E25)/100</f>
        <v>0</v>
      </c>
      <c r="G24" s="67"/>
      <c r="H24" s="67"/>
      <c r="I24" s="67"/>
      <c r="J24" s="67"/>
      <c r="K24" s="67"/>
      <c r="L24" s="67"/>
      <c r="M24" s="67"/>
      <c r="N24" s="67"/>
      <c r="O24" s="67"/>
      <c r="P24" s="67"/>
      <c r="Q24" s="67"/>
      <c r="R24" s="43"/>
    </row>
    <row r="25" spans="2:18" ht="16.5" thickTop="1" thickBot="1">
      <c r="B25" s="122"/>
      <c r="C25" s="90" t="s">
        <v>200</v>
      </c>
      <c r="D25" s="95">
        <v>5</v>
      </c>
      <c r="E25" s="95"/>
      <c r="F25" s="165"/>
      <c r="G25" s="67"/>
      <c r="H25" s="67"/>
      <c r="I25" s="67"/>
      <c r="J25" s="67"/>
      <c r="K25" s="67"/>
      <c r="L25" s="67"/>
      <c r="M25" s="67"/>
      <c r="N25" s="67"/>
      <c r="O25" s="67"/>
      <c r="P25" s="67"/>
      <c r="Q25" s="67"/>
      <c r="R25" s="43"/>
    </row>
    <row r="26" spans="2:18" ht="25.5" customHeight="1" thickTop="1" thickBot="1">
      <c r="B26" s="133" t="s">
        <v>146</v>
      </c>
      <c r="C26" s="92" t="s">
        <v>167</v>
      </c>
      <c r="D26" s="95">
        <v>5</v>
      </c>
      <c r="E26" s="95"/>
      <c r="F26" s="162">
        <f>(E26+E27)/100</f>
        <v>0</v>
      </c>
      <c r="G26" s="67"/>
      <c r="H26" s="67"/>
      <c r="I26" s="67"/>
      <c r="J26" s="67"/>
      <c r="K26" s="67"/>
      <c r="L26" s="67"/>
      <c r="M26" s="67"/>
      <c r="N26" s="67"/>
      <c r="O26" s="67"/>
      <c r="P26" s="67"/>
      <c r="Q26" s="67"/>
      <c r="R26" s="43"/>
    </row>
    <row r="27" spans="2:18" ht="16.5" thickTop="1" thickBot="1">
      <c r="B27" s="134"/>
      <c r="C27" s="90" t="s">
        <v>168</v>
      </c>
      <c r="D27" s="95">
        <v>5</v>
      </c>
      <c r="E27" s="95"/>
      <c r="F27" s="164"/>
      <c r="G27" s="65"/>
      <c r="H27" s="65"/>
      <c r="I27" s="65"/>
      <c r="J27" s="65"/>
      <c r="K27" s="65"/>
      <c r="L27" s="65"/>
      <c r="M27" s="65"/>
      <c r="N27" s="65"/>
      <c r="O27" s="65"/>
      <c r="P27" s="65"/>
      <c r="Q27" s="65"/>
      <c r="R27" s="43"/>
    </row>
    <row r="28" spans="2:18" ht="16.5" customHeight="1" thickTop="1" thickBot="1">
      <c r="B28" s="126" t="s">
        <v>207</v>
      </c>
      <c r="C28" s="90" t="s">
        <v>172</v>
      </c>
      <c r="D28" s="95">
        <v>2</v>
      </c>
      <c r="E28" s="95"/>
      <c r="F28" s="162">
        <f>(E28+E29+E30+E31+E32)/100</f>
        <v>0</v>
      </c>
      <c r="G28" s="65"/>
      <c r="H28" s="65"/>
      <c r="I28" s="65"/>
      <c r="J28" s="65"/>
      <c r="K28" s="65"/>
      <c r="L28" s="65"/>
      <c r="M28" s="65"/>
      <c r="N28" s="65"/>
      <c r="O28" s="65"/>
      <c r="P28" s="65"/>
      <c r="Q28" s="65"/>
      <c r="R28" s="43"/>
    </row>
    <row r="29" spans="2:18" ht="16.5" thickTop="1" thickBot="1">
      <c r="B29" s="127"/>
      <c r="C29" s="90" t="s">
        <v>174</v>
      </c>
      <c r="D29" s="95">
        <v>2</v>
      </c>
      <c r="E29" s="95"/>
      <c r="F29" s="163"/>
      <c r="G29" s="65"/>
      <c r="H29" s="65"/>
      <c r="I29" s="65"/>
      <c r="J29" s="65"/>
      <c r="K29" s="65"/>
      <c r="L29" s="65"/>
      <c r="M29" s="65"/>
      <c r="N29" s="65"/>
      <c r="O29" s="65"/>
      <c r="P29" s="65"/>
      <c r="Q29" s="65"/>
      <c r="R29" s="43"/>
    </row>
    <row r="30" spans="2:18" ht="16.5" thickTop="1" thickBot="1">
      <c r="B30" s="127"/>
      <c r="C30" s="90" t="s">
        <v>217</v>
      </c>
      <c r="D30" s="95">
        <v>2</v>
      </c>
      <c r="E30" s="95"/>
      <c r="F30" s="163"/>
      <c r="G30" s="65"/>
      <c r="H30" s="65"/>
      <c r="I30" s="65"/>
      <c r="J30" s="65"/>
      <c r="K30" s="65"/>
      <c r="L30" s="65"/>
      <c r="M30" s="65"/>
      <c r="N30" s="65"/>
      <c r="O30" s="65"/>
      <c r="P30" s="65"/>
      <c r="Q30" s="65"/>
      <c r="R30" s="43"/>
    </row>
    <row r="31" spans="2:18" ht="25.5" thickTop="1" thickBot="1">
      <c r="B31" s="127"/>
      <c r="C31" s="90" t="s">
        <v>175</v>
      </c>
      <c r="D31" s="95">
        <v>2</v>
      </c>
      <c r="E31" s="95"/>
      <c r="F31" s="163"/>
      <c r="G31" s="65"/>
      <c r="H31" s="65"/>
      <c r="I31" s="65"/>
      <c r="J31" s="65"/>
      <c r="K31" s="65"/>
      <c r="L31" s="65"/>
      <c r="M31" s="65"/>
      <c r="N31" s="65"/>
      <c r="O31" s="65"/>
      <c r="P31" s="65"/>
      <c r="Q31" s="65"/>
      <c r="R31" s="43"/>
    </row>
    <row r="32" spans="2:18" ht="16.5" thickTop="1" thickBot="1">
      <c r="B32" s="128"/>
      <c r="C32" s="90" t="s">
        <v>113</v>
      </c>
      <c r="D32" s="95">
        <v>2</v>
      </c>
      <c r="E32" s="95"/>
      <c r="F32" s="164"/>
      <c r="G32" s="67"/>
      <c r="H32" s="67"/>
      <c r="I32" s="67"/>
      <c r="J32" s="67"/>
      <c r="K32" s="67"/>
      <c r="L32" s="67"/>
      <c r="M32" s="67"/>
      <c r="N32" s="67"/>
      <c r="O32" s="67"/>
      <c r="P32" s="67"/>
      <c r="Q32" s="67"/>
      <c r="R32" s="43"/>
    </row>
    <row r="33" spans="2:18" ht="16.5" thickTop="1" thickBot="1">
      <c r="B33" s="126" t="s">
        <v>201</v>
      </c>
      <c r="C33" s="90" t="s">
        <v>121</v>
      </c>
      <c r="D33" s="94">
        <v>2.5</v>
      </c>
      <c r="E33" s="94"/>
      <c r="F33" s="162">
        <f>(E33+E34+E35+E36)/100</f>
        <v>0</v>
      </c>
      <c r="G33" s="67"/>
      <c r="H33" s="67"/>
      <c r="I33" s="67"/>
      <c r="J33" s="67"/>
      <c r="K33" s="67"/>
      <c r="L33" s="67"/>
      <c r="M33" s="67"/>
      <c r="N33" s="67"/>
      <c r="O33" s="67"/>
      <c r="P33" s="67"/>
      <c r="Q33" s="67"/>
      <c r="R33" s="43"/>
    </row>
    <row r="34" spans="2:18" ht="16.5" thickTop="1" thickBot="1">
      <c r="B34" s="127"/>
      <c r="C34" s="90" t="s">
        <v>221</v>
      </c>
      <c r="D34" s="94">
        <v>2.5</v>
      </c>
      <c r="E34" s="94"/>
      <c r="F34" s="163"/>
      <c r="G34" s="67"/>
      <c r="H34" s="67"/>
      <c r="I34" s="67"/>
      <c r="J34" s="67"/>
      <c r="K34" s="67"/>
      <c r="L34" s="67"/>
      <c r="M34" s="67"/>
      <c r="N34" s="67"/>
      <c r="O34" s="67"/>
      <c r="P34" s="67"/>
      <c r="Q34" s="67"/>
      <c r="R34" s="43"/>
    </row>
    <row r="35" spans="2:18" ht="16.5" thickTop="1" thickBot="1">
      <c r="B35" s="127"/>
      <c r="C35" s="90" t="s">
        <v>122</v>
      </c>
      <c r="D35" s="94">
        <v>2.5</v>
      </c>
      <c r="E35" s="94"/>
      <c r="F35" s="163"/>
      <c r="G35" s="66"/>
      <c r="H35" s="66"/>
      <c r="I35" s="66"/>
      <c r="J35" s="66"/>
      <c r="K35" s="66"/>
      <c r="L35" s="66"/>
      <c r="M35" s="66"/>
      <c r="N35" s="66"/>
      <c r="O35" s="66"/>
      <c r="P35" s="66"/>
      <c r="Q35" s="66"/>
      <c r="R35" s="43"/>
    </row>
    <row r="36" spans="2:18" ht="16.5" thickTop="1" thickBot="1">
      <c r="B36" s="128"/>
      <c r="C36" s="90" t="s">
        <v>123</v>
      </c>
      <c r="D36" s="94">
        <v>2.5</v>
      </c>
      <c r="E36" s="94"/>
      <c r="F36" s="164"/>
      <c r="G36" s="67"/>
      <c r="H36" s="67"/>
      <c r="I36" s="67"/>
      <c r="J36" s="67"/>
      <c r="K36" s="67"/>
      <c r="L36" s="67"/>
      <c r="M36" s="67"/>
      <c r="N36" s="67"/>
      <c r="O36" s="67"/>
      <c r="P36" s="67"/>
      <c r="Q36" s="67"/>
      <c r="R36" s="43"/>
    </row>
    <row r="37" spans="2:18" ht="25.5" thickTop="1" thickBot="1">
      <c r="B37" s="122" t="s">
        <v>143</v>
      </c>
      <c r="C37" s="90" t="s">
        <v>99</v>
      </c>
      <c r="D37" s="94">
        <v>2.5</v>
      </c>
      <c r="E37" s="94"/>
      <c r="F37" s="162">
        <f>(E37+E38+E39+E40)/100</f>
        <v>0</v>
      </c>
      <c r="G37" s="67"/>
      <c r="H37" s="67"/>
      <c r="I37" s="67"/>
      <c r="J37" s="67"/>
      <c r="K37" s="67"/>
      <c r="L37" s="67"/>
      <c r="M37" s="67"/>
      <c r="N37" s="67"/>
      <c r="O37" s="67"/>
      <c r="P37" s="67"/>
      <c r="Q37" s="67"/>
      <c r="R37" s="43"/>
    </row>
    <row r="38" spans="2:18" ht="26.25" thickTop="1" thickBot="1">
      <c r="B38" s="122"/>
      <c r="C38" s="93" t="s">
        <v>219</v>
      </c>
      <c r="D38" s="94">
        <v>2.5</v>
      </c>
      <c r="E38" s="94"/>
      <c r="F38" s="163"/>
      <c r="G38" s="67"/>
      <c r="H38" s="67"/>
      <c r="I38" s="67"/>
      <c r="J38" s="67"/>
      <c r="K38" s="67"/>
      <c r="L38" s="67"/>
      <c r="M38" s="67"/>
      <c r="N38" s="67"/>
      <c r="O38" s="67"/>
      <c r="P38" s="67"/>
      <c r="Q38" s="67"/>
      <c r="R38" s="43"/>
    </row>
    <row r="39" spans="2:18" ht="25.5" thickTop="1" thickBot="1">
      <c r="B39" s="122"/>
      <c r="C39" s="90" t="s">
        <v>100</v>
      </c>
      <c r="D39" s="94">
        <v>2.5</v>
      </c>
      <c r="E39" s="94"/>
      <c r="F39" s="163"/>
      <c r="G39" s="66"/>
      <c r="H39" s="66"/>
      <c r="I39" s="66"/>
      <c r="J39" s="66"/>
      <c r="K39" s="66"/>
      <c r="L39" s="66"/>
      <c r="M39" s="66"/>
      <c r="N39" s="66"/>
      <c r="O39" s="66"/>
      <c r="P39" s="66"/>
      <c r="Q39" s="66"/>
      <c r="R39" s="43"/>
    </row>
    <row r="40" spans="2:18" ht="16.5" thickTop="1" thickBot="1">
      <c r="B40" s="122"/>
      <c r="C40" s="90" t="s">
        <v>179</v>
      </c>
      <c r="D40" s="94">
        <v>2.5</v>
      </c>
      <c r="E40" s="94"/>
      <c r="F40" s="164"/>
      <c r="G40" s="67"/>
      <c r="H40" s="67"/>
      <c r="I40" s="67"/>
      <c r="J40" s="67"/>
      <c r="K40" s="67"/>
      <c r="L40" s="67"/>
      <c r="M40" s="67"/>
      <c r="N40" s="67"/>
      <c r="O40" s="67"/>
      <c r="P40" s="67"/>
      <c r="Q40" s="67"/>
      <c r="R40" s="43"/>
    </row>
    <row r="41" spans="2:18" ht="16.5" thickTop="1" thickBot="1">
      <c r="B41" s="166" t="s">
        <v>65</v>
      </c>
      <c r="C41" s="166"/>
      <c r="D41" s="166"/>
      <c r="E41" s="166"/>
      <c r="F41" s="68">
        <f>SUM(F5:F40)</f>
        <v>0</v>
      </c>
    </row>
    <row r="42" spans="2:18" ht="15.75" thickTop="1"/>
  </sheetData>
  <mergeCells count="28">
    <mergeCell ref="B37:B40"/>
    <mergeCell ref="F37:F40"/>
    <mergeCell ref="B41:E41"/>
    <mergeCell ref="B13:B17"/>
    <mergeCell ref="B18:B21"/>
    <mergeCell ref="B26:B27"/>
    <mergeCell ref="F26:F27"/>
    <mergeCell ref="B28:B32"/>
    <mergeCell ref="F28:F32"/>
    <mergeCell ref="B33:B36"/>
    <mergeCell ref="F33:F36"/>
    <mergeCell ref="F17:F21"/>
    <mergeCell ref="B22:B23"/>
    <mergeCell ref="F22:F23"/>
    <mergeCell ref="B24:B25"/>
    <mergeCell ref="F24:F25"/>
    <mergeCell ref="B5:B8"/>
    <mergeCell ref="F5:F8"/>
    <mergeCell ref="B9:B12"/>
    <mergeCell ref="F9:F12"/>
    <mergeCell ref="F13:F16"/>
    <mergeCell ref="G2:R2"/>
    <mergeCell ref="G3:R3"/>
    <mergeCell ref="B2:B4"/>
    <mergeCell ref="C2:C4"/>
    <mergeCell ref="D2:D4"/>
    <mergeCell ref="E2:E4"/>
    <mergeCell ref="F2: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Aspectos críticos</vt:lpstr>
      <vt:lpstr>Evaluación </vt:lpstr>
      <vt:lpstr>Matriz de prioridades</vt:lpstr>
      <vt:lpstr>Vision Estrategica</vt:lpstr>
      <vt:lpstr>Proyectos</vt:lpstr>
      <vt:lpstr>Mapa de ruta</vt:lpstr>
      <vt:lpstr>Seguimiento en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Yohana Guerra</cp:lastModifiedBy>
  <dcterms:created xsi:type="dcterms:W3CDTF">2021-09-07T21:33:15Z</dcterms:created>
  <dcterms:modified xsi:type="dcterms:W3CDTF">2025-01-29T14:47:44Z</dcterms:modified>
</cp:coreProperties>
</file>