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ALPHA\calidad\Procesos Telemedellín\Planes de mejoramiento\Plan de Mejoramiento Calidad\"/>
    </mc:Choice>
  </mc:AlternateContent>
  <xr:revisionPtr revIDLastSave="0" documentId="13_ncr:1_{0B5C8AD3-60C6-4FF3-8AF9-C6CBEFC2D438}" xr6:coauthVersionLast="47" xr6:coauthVersionMax="47" xr10:uidLastSave="{00000000-0000-0000-0000-000000000000}"/>
  <bookViews>
    <workbookView xWindow="-120" yWindow="-120" windowWidth="29040" windowHeight="15720" activeTab="1" xr2:uid="{00000000-000D-0000-FFFF-FFFF00000000}"/>
  </bookViews>
  <sheets>
    <sheet name="Listas" sheetId="71" r:id="rId1"/>
    <sheet name="Plan mejoramiento" sheetId="68" r:id="rId2"/>
    <sheet name="Estado AC-AP" sheetId="69" r:id="rId3"/>
    <sheet name="Hoja1" sheetId="72" state="hidden" r:id="rId4"/>
  </sheets>
  <definedNames>
    <definedName name="_xlnm._FilterDatabase" localSheetId="1" hidden="1">'Plan mejoramiento'!$A$4:$N$1413</definedName>
    <definedName name="ESTADO">Listas!$D$2:$D$4</definedName>
    <definedName name="FUENTE">Listas!$B$2:$B$28</definedName>
    <definedName name="PROCESOS">Listas!$A$2:$A$16</definedName>
    <definedName name="Tipo_de_acción">Listas!$C$2:$C$4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27" i="68" l="1"/>
  <c r="O513" i="68" l="1"/>
  <c r="O512" i="68"/>
  <c r="O484" i="68"/>
  <c r="O483" i="68"/>
  <c r="O482" i="68"/>
  <c r="O481" i="68"/>
  <c r="H52" i="69" l="1"/>
  <c r="G52" i="69"/>
  <c r="F52" i="69"/>
  <c r="E52" i="69"/>
  <c r="D52" i="69"/>
  <c r="C52" i="69"/>
  <c r="I52" i="69" l="1"/>
  <c r="K52" i="69"/>
  <c r="J52" i="69"/>
  <c r="C8" i="69"/>
  <c r="D8" i="69"/>
  <c r="E8" i="69"/>
  <c r="F8" i="69"/>
  <c r="I8" i="69" s="1"/>
  <c r="G8" i="69"/>
  <c r="J8" i="69" s="1"/>
  <c r="H8" i="69"/>
  <c r="K8" i="69" s="1"/>
  <c r="C9" i="69"/>
  <c r="D9" i="69"/>
  <c r="E9" i="69"/>
  <c r="F9" i="69"/>
  <c r="G9" i="69"/>
  <c r="H9" i="69"/>
  <c r="C10" i="69"/>
  <c r="D10" i="69"/>
  <c r="E10" i="69"/>
  <c r="F10" i="69"/>
  <c r="G10" i="69"/>
  <c r="H10" i="69"/>
  <c r="C11" i="69"/>
  <c r="D11" i="69"/>
  <c r="E11" i="69"/>
  <c r="F11" i="69"/>
  <c r="G11" i="69"/>
  <c r="H11" i="69"/>
  <c r="C12" i="69"/>
  <c r="D12" i="69"/>
  <c r="E12" i="69"/>
  <c r="F12" i="69"/>
  <c r="I12" i="69" s="1"/>
  <c r="G12" i="69"/>
  <c r="H12" i="69"/>
  <c r="K12" i="69" s="1"/>
  <c r="C13" i="69"/>
  <c r="D13" i="69"/>
  <c r="E13" i="69"/>
  <c r="F13" i="69"/>
  <c r="G13" i="69"/>
  <c r="H13" i="69"/>
  <c r="C14" i="69"/>
  <c r="D14" i="69"/>
  <c r="E14" i="69"/>
  <c r="F14" i="69"/>
  <c r="G14" i="69"/>
  <c r="H14" i="69"/>
  <c r="C15" i="69"/>
  <c r="D15" i="69"/>
  <c r="E15" i="69"/>
  <c r="F15" i="69"/>
  <c r="G15" i="69"/>
  <c r="H15" i="69"/>
  <c r="C16" i="69"/>
  <c r="D16" i="69"/>
  <c r="E16" i="69"/>
  <c r="F16" i="69"/>
  <c r="G16" i="69"/>
  <c r="H16" i="69"/>
  <c r="C17" i="69"/>
  <c r="D17" i="69"/>
  <c r="E17" i="69"/>
  <c r="F17" i="69"/>
  <c r="G17" i="69"/>
  <c r="H17" i="69"/>
  <c r="C18" i="69"/>
  <c r="D18" i="69"/>
  <c r="E18" i="69"/>
  <c r="F18" i="69"/>
  <c r="G18" i="69"/>
  <c r="H18" i="69"/>
  <c r="C19" i="69"/>
  <c r="D19" i="69"/>
  <c r="E19" i="69"/>
  <c r="F19" i="69"/>
  <c r="G19" i="69"/>
  <c r="H19" i="69"/>
  <c r="C20" i="69"/>
  <c r="D20" i="69"/>
  <c r="E20" i="69"/>
  <c r="F20" i="69"/>
  <c r="G20" i="69"/>
  <c r="H20" i="69"/>
  <c r="K20" i="69" s="1"/>
  <c r="C21" i="69"/>
  <c r="D21" i="69"/>
  <c r="E21" i="69"/>
  <c r="F21" i="69"/>
  <c r="G21" i="69"/>
  <c r="H21" i="69"/>
  <c r="C22" i="69"/>
  <c r="D22" i="69"/>
  <c r="E22" i="69"/>
  <c r="F22" i="69"/>
  <c r="G22" i="69"/>
  <c r="H22" i="69"/>
  <c r="C23" i="69"/>
  <c r="D23" i="69"/>
  <c r="E23" i="69"/>
  <c r="F23" i="69"/>
  <c r="G23" i="69"/>
  <c r="J23" i="69" s="1"/>
  <c r="H23" i="69"/>
  <c r="K23" i="69" s="1"/>
  <c r="C24" i="69"/>
  <c r="D24" i="69"/>
  <c r="E24" i="69"/>
  <c r="F24" i="69"/>
  <c r="I24" i="69" s="1"/>
  <c r="G24" i="69"/>
  <c r="J24" i="69" s="1"/>
  <c r="H24" i="69"/>
  <c r="C29" i="69"/>
  <c r="D29" i="69"/>
  <c r="E29" i="69"/>
  <c r="F29" i="69"/>
  <c r="G29" i="69"/>
  <c r="H29" i="69"/>
  <c r="C30" i="69"/>
  <c r="D30" i="69"/>
  <c r="E30" i="69"/>
  <c r="F30" i="69"/>
  <c r="G30" i="69"/>
  <c r="J30" i="69" s="1"/>
  <c r="H30" i="69"/>
  <c r="K30" i="69" s="1"/>
  <c r="C31" i="69"/>
  <c r="D31" i="69"/>
  <c r="E31" i="69"/>
  <c r="F31" i="69"/>
  <c r="I31" i="69" s="1"/>
  <c r="G31" i="69"/>
  <c r="J31" i="69" s="1"/>
  <c r="H31" i="69"/>
  <c r="C32" i="69"/>
  <c r="D32" i="69"/>
  <c r="E32" i="69"/>
  <c r="F32" i="69"/>
  <c r="G32" i="69"/>
  <c r="J32" i="69" s="1"/>
  <c r="H32" i="69"/>
  <c r="C33" i="69"/>
  <c r="D33" i="69"/>
  <c r="E33" i="69"/>
  <c r="F33" i="69"/>
  <c r="G33" i="69"/>
  <c r="J33" i="69" s="1"/>
  <c r="H33" i="69"/>
  <c r="C34" i="69"/>
  <c r="D34" i="69"/>
  <c r="E34" i="69"/>
  <c r="F34" i="69"/>
  <c r="G34" i="69"/>
  <c r="H34" i="69"/>
  <c r="C35" i="69"/>
  <c r="D35" i="69"/>
  <c r="E35" i="69"/>
  <c r="F35" i="69"/>
  <c r="G35" i="69"/>
  <c r="H35" i="69"/>
  <c r="C36" i="69"/>
  <c r="D36" i="69"/>
  <c r="E36" i="69"/>
  <c r="F36" i="69"/>
  <c r="G36" i="69"/>
  <c r="H36" i="69"/>
  <c r="K36" i="69" s="1"/>
  <c r="C37" i="69"/>
  <c r="D37" i="69"/>
  <c r="E37" i="69"/>
  <c r="F37" i="69"/>
  <c r="I37" i="69" s="1"/>
  <c r="G37" i="69"/>
  <c r="H37" i="69"/>
  <c r="C38" i="69"/>
  <c r="D38" i="69"/>
  <c r="E38" i="69"/>
  <c r="F38" i="69"/>
  <c r="G38" i="69"/>
  <c r="H38" i="69"/>
  <c r="C39" i="69"/>
  <c r="D39" i="69"/>
  <c r="E39" i="69"/>
  <c r="F39" i="69"/>
  <c r="I39" i="69" s="1"/>
  <c r="G39" i="69"/>
  <c r="J39" i="69" s="1"/>
  <c r="H39" i="69"/>
  <c r="C40" i="69"/>
  <c r="D40" i="69"/>
  <c r="E40" i="69"/>
  <c r="F40" i="69"/>
  <c r="G40" i="69"/>
  <c r="H40" i="69"/>
  <c r="C41" i="69"/>
  <c r="D41" i="69"/>
  <c r="E41" i="69"/>
  <c r="F41" i="69"/>
  <c r="G41" i="69"/>
  <c r="J41" i="69" s="1"/>
  <c r="H41" i="69"/>
  <c r="C42" i="69"/>
  <c r="D42" i="69"/>
  <c r="E42" i="69"/>
  <c r="F42" i="69"/>
  <c r="I42" i="69" s="1"/>
  <c r="G42" i="69"/>
  <c r="H42" i="69"/>
  <c r="K42" i="69" s="1"/>
  <c r="C43" i="69"/>
  <c r="D43" i="69"/>
  <c r="E43" i="69"/>
  <c r="F43" i="69"/>
  <c r="I43" i="69" s="1"/>
  <c r="G43" i="69"/>
  <c r="H43" i="69"/>
  <c r="K43" i="69" s="1"/>
  <c r="C44" i="69"/>
  <c r="D44" i="69"/>
  <c r="E44" i="69"/>
  <c r="F44" i="69"/>
  <c r="G44" i="69"/>
  <c r="J44" i="69" s="1"/>
  <c r="H44" i="69"/>
  <c r="K44" i="69" s="1"/>
  <c r="C45" i="69"/>
  <c r="D45" i="69"/>
  <c r="E45" i="69"/>
  <c r="F45" i="69"/>
  <c r="G45" i="69"/>
  <c r="J45" i="69" s="1"/>
  <c r="H45" i="69"/>
  <c r="C46" i="69"/>
  <c r="D46" i="69"/>
  <c r="E46" i="69"/>
  <c r="F46" i="69"/>
  <c r="I46" i="69" s="1"/>
  <c r="G46" i="69"/>
  <c r="J46" i="69" s="1"/>
  <c r="H46" i="69"/>
  <c r="K46" i="69" s="1"/>
  <c r="C47" i="69"/>
  <c r="D47" i="69"/>
  <c r="E47" i="69"/>
  <c r="F47" i="69"/>
  <c r="I47" i="69" s="1"/>
  <c r="G47" i="69"/>
  <c r="J47" i="69" s="1"/>
  <c r="H47" i="69"/>
  <c r="K47" i="69" s="1"/>
  <c r="C48" i="69"/>
  <c r="D48" i="69"/>
  <c r="E48" i="69"/>
  <c r="F48" i="69"/>
  <c r="G48" i="69"/>
  <c r="J48" i="69" s="1"/>
  <c r="H48" i="69"/>
  <c r="K48" i="69" s="1"/>
  <c r="C49" i="69"/>
  <c r="D49" i="69"/>
  <c r="E49" i="69"/>
  <c r="F49" i="69"/>
  <c r="G49" i="69"/>
  <c r="H49" i="69"/>
  <c r="K49" i="69" s="1"/>
  <c r="C50" i="69"/>
  <c r="D50" i="69"/>
  <c r="E50" i="69"/>
  <c r="F50" i="69"/>
  <c r="I50" i="69" s="1"/>
  <c r="G50" i="69"/>
  <c r="H50" i="69"/>
  <c r="K50" i="69" s="1"/>
  <c r="C51" i="69"/>
  <c r="D51" i="69"/>
  <c r="E51" i="69"/>
  <c r="F51" i="69"/>
  <c r="G51" i="69"/>
  <c r="H51" i="69"/>
  <c r="O6" i="68"/>
  <c r="O7" i="68"/>
  <c r="O8" i="68"/>
  <c r="O9" i="68"/>
  <c r="O10" i="68"/>
  <c r="O11" i="68"/>
  <c r="O12" i="68"/>
  <c r="O13" i="68"/>
  <c r="O14" i="68"/>
  <c r="O15" i="68"/>
  <c r="O16" i="68"/>
  <c r="O17" i="68"/>
  <c r="O18" i="68"/>
  <c r="O19" i="68"/>
  <c r="O20" i="68"/>
  <c r="O21" i="68"/>
  <c r="O22" i="68"/>
  <c r="O23" i="68"/>
  <c r="O24" i="68"/>
  <c r="O25" i="68"/>
  <c r="O26" i="68"/>
  <c r="O27" i="68"/>
  <c r="O28" i="68"/>
  <c r="O29" i="68"/>
  <c r="O30" i="68"/>
  <c r="O31" i="68"/>
  <c r="O32" i="68"/>
  <c r="O33" i="68"/>
  <c r="O34" i="68"/>
  <c r="O35" i="68"/>
  <c r="O36" i="68"/>
  <c r="O37" i="68"/>
  <c r="O38" i="68"/>
  <c r="O39" i="68"/>
  <c r="O40" i="68"/>
  <c r="O41" i="68"/>
  <c r="O42" i="68"/>
  <c r="O43" i="68"/>
  <c r="O44" i="68"/>
  <c r="O45" i="68"/>
  <c r="O46" i="68"/>
  <c r="O47" i="68"/>
  <c r="O48" i="68"/>
  <c r="O49" i="68"/>
  <c r="O50" i="68"/>
  <c r="O51" i="68"/>
  <c r="O52" i="68"/>
  <c r="O53" i="68"/>
  <c r="O54" i="68"/>
  <c r="O55" i="68"/>
  <c r="O56" i="68"/>
  <c r="O57" i="68"/>
  <c r="O58" i="68"/>
  <c r="O59" i="68"/>
  <c r="O60" i="68"/>
  <c r="O61" i="68"/>
  <c r="O62" i="68"/>
  <c r="O63" i="68"/>
  <c r="O64" i="68"/>
  <c r="O65" i="68"/>
  <c r="O66" i="68"/>
  <c r="O67" i="68"/>
  <c r="O68" i="68"/>
  <c r="O69" i="68"/>
  <c r="O70" i="68"/>
  <c r="O71" i="68"/>
  <c r="O72" i="68"/>
  <c r="O73" i="68"/>
  <c r="O74" i="68"/>
  <c r="O75" i="68"/>
  <c r="O76" i="68"/>
  <c r="O77" i="68"/>
  <c r="O78" i="68"/>
  <c r="O79" i="68"/>
  <c r="O80" i="68"/>
  <c r="O81" i="68"/>
  <c r="O82" i="68"/>
  <c r="O83" i="68"/>
  <c r="O84" i="68"/>
  <c r="O85" i="68"/>
  <c r="O86" i="68"/>
  <c r="O87" i="68"/>
  <c r="O88" i="68"/>
  <c r="O89" i="68"/>
  <c r="O90" i="68"/>
  <c r="O91" i="68"/>
  <c r="O92" i="68"/>
  <c r="O93" i="68"/>
  <c r="O94" i="68"/>
  <c r="O95" i="68"/>
  <c r="O96" i="68"/>
  <c r="O97" i="68"/>
  <c r="O98" i="68"/>
  <c r="O99" i="68"/>
  <c r="O100" i="68"/>
  <c r="O101" i="68"/>
  <c r="O102" i="68"/>
  <c r="O103" i="68"/>
  <c r="O104" i="68"/>
  <c r="O105" i="68"/>
  <c r="O106" i="68"/>
  <c r="O107" i="68"/>
  <c r="O108" i="68"/>
  <c r="O109" i="68"/>
  <c r="O110" i="68"/>
  <c r="O111" i="68"/>
  <c r="O112" i="68"/>
  <c r="O113" i="68"/>
  <c r="O114" i="68"/>
  <c r="O115" i="68"/>
  <c r="O116" i="68"/>
  <c r="O117" i="68"/>
  <c r="O118" i="68"/>
  <c r="O119" i="68"/>
  <c r="O120" i="68"/>
  <c r="O121" i="68"/>
  <c r="O122" i="68"/>
  <c r="O123" i="68"/>
  <c r="O124" i="68"/>
  <c r="O125" i="68"/>
  <c r="O126" i="68"/>
  <c r="O127" i="68"/>
  <c r="O128" i="68"/>
  <c r="O129" i="68"/>
  <c r="O130" i="68"/>
  <c r="O131" i="68"/>
  <c r="O132" i="68"/>
  <c r="O133" i="68"/>
  <c r="O134" i="68"/>
  <c r="O135" i="68"/>
  <c r="O136" i="68"/>
  <c r="O137" i="68"/>
  <c r="O138" i="68"/>
  <c r="O139" i="68"/>
  <c r="O140" i="68"/>
  <c r="O141" i="68"/>
  <c r="O142" i="68"/>
  <c r="O143" i="68"/>
  <c r="O144" i="68"/>
  <c r="O145" i="68"/>
  <c r="O146" i="68"/>
  <c r="O147" i="68"/>
  <c r="O148" i="68"/>
  <c r="O149" i="68"/>
  <c r="O150" i="68"/>
  <c r="O151" i="68"/>
  <c r="O152" i="68"/>
  <c r="O153" i="68"/>
  <c r="O154" i="68"/>
  <c r="O192" i="68"/>
  <c r="O193" i="68"/>
  <c r="O194" i="68"/>
  <c r="O195" i="68"/>
  <c r="O196" i="68"/>
  <c r="O198" i="68"/>
  <c r="O199" i="68"/>
  <c r="O200" i="68"/>
  <c r="O201" i="68"/>
  <c r="O202" i="68"/>
  <c r="O203" i="68"/>
  <c r="O204" i="68"/>
  <c r="O205" i="68"/>
  <c r="O206" i="68"/>
  <c r="O207" i="68"/>
  <c r="O208" i="68"/>
  <c r="O209" i="68"/>
  <c r="O210" i="68"/>
  <c r="O211" i="68"/>
  <c r="O212" i="68"/>
  <c r="O213" i="68"/>
  <c r="O235" i="68"/>
  <c r="O251" i="68"/>
  <c r="O338" i="68"/>
  <c r="O342" i="68"/>
  <c r="O345" i="68"/>
  <c r="O347" i="68"/>
  <c r="O350" i="68"/>
  <c r="O357" i="68"/>
  <c r="K364" i="68"/>
  <c r="K365" i="68"/>
  <c r="K366" i="68"/>
  <c r="K367" i="68"/>
  <c r="K368" i="68"/>
  <c r="K369" i="68"/>
  <c r="K370" i="68"/>
  <c r="J371" i="68"/>
  <c r="K371" i="68" s="1"/>
  <c r="O371" i="68" s="1"/>
  <c r="J372" i="68"/>
  <c r="K372" i="68" s="1"/>
  <c r="O372" i="68" s="1"/>
  <c r="J373" i="68"/>
  <c r="K373" i="68" s="1"/>
  <c r="O373" i="68" s="1"/>
  <c r="J374" i="68"/>
  <c r="K374" i="68" s="1"/>
  <c r="O374" i="68" s="1"/>
  <c r="J375" i="68"/>
  <c r="K375" i="68" s="1"/>
  <c r="O375" i="68" s="1"/>
  <c r="J376" i="68"/>
  <c r="K376" i="68" s="1"/>
  <c r="O376" i="68" s="1"/>
  <c r="J377" i="68"/>
  <c r="K377" i="68" s="1"/>
  <c r="O377" i="68" s="1"/>
  <c r="J378" i="68"/>
  <c r="K378" i="68" s="1"/>
  <c r="O378" i="68" s="1"/>
  <c r="J379" i="68"/>
  <c r="K379" i="68" s="1"/>
  <c r="O379" i="68" s="1"/>
  <c r="O380" i="68"/>
  <c r="O381" i="68"/>
  <c r="O382" i="68"/>
  <c r="O383" i="68"/>
  <c r="O384" i="68"/>
  <c r="O385" i="68"/>
  <c r="O386" i="68"/>
  <c r="O387" i="68"/>
  <c r="O388" i="68"/>
  <c r="O389" i="68"/>
  <c r="O390" i="68"/>
  <c r="O391" i="68"/>
  <c r="O392" i="68"/>
  <c r="O393" i="68"/>
  <c r="O394" i="68"/>
  <c r="O395" i="68"/>
  <c r="O397" i="68"/>
  <c r="O398" i="68"/>
  <c r="O399" i="68"/>
  <c r="O400" i="68"/>
  <c r="O401" i="68"/>
  <c r="O402" i="68"/>
  <c r="O403" i="68"/>
  <c r="O404" i="68"/>
  <c r="O405" i="68"/>
  <c r="O406" i="68"/>
  <c r="O407" i="68"/>
  <c r="O408" i="68"/>
  <c r="O409" i="68"/>
  <c r="O410" i="68"/>
  <c r="O411" i="68"/>
  <c r="O412" i="68"/>
  <c r="O413" i="68"/>
  <c r="O414" i="68"/>
  <c r="O415" i="68"/>
  <c r="O416" i="68"/>
  <c r="O417" i="68"/>
  <c r="O418" i="68"/>
  <c r="O419" i="68"/>
  <c r="O420" i="68"/>
  <c r="O421" i="68"/>
  <c r="O422" i="68"/>
  <c r="O423" i="68"/>
  <c r="O424" i="68"/>
  <c r="O468" i="68"/>
  <c r="O469" i="68"/>
  <c r="O514" i="68"/>
  <c r="O515" i="68"/>
  <c r="O516" i="68"/>
  <c r="O517" i="68"/>
  <c r="O518" i="68"/>
  <c r="O519" i="68"/>
  <c r="O520" i="68"/>
  <c r="O521" i="68"/>
  <c r="O522" i="68"/>
  <c r="O523" i="68"/>
  <c r="O524" i="68"/>
  <c r="O525" i="68"/>
  <c r="O526" i="68"/>
  <c r="O534" i="68"/>
  <c r="O535" i="68"/>
  <c r="O536" i="68"/>
  <c r="O537" i="68"/>
  <c r="O538" i="68"/>
  <c r="O539" i="68"/>
  <c r="O540" i="68"/>
  <c r="O541" i="68"/>
  <c r="O542" i="68"/>
  <c r="O543" i="68"/>
  <c r="O544" i="68"/>
  <c r="O545" i="68"/>
  <c r="O546" i="68"/>
  <c r="O547" i="68"/>
  <c r="O548" i="68"/>
  <c r="O549" i="68"/>
  <c r="O550" i="68"/>
  <c r="O551" i="68"/>
  <c r="O552" i="68"/>
  <c r="O553" i="68"/>
  <c r="O554" i="68"/>
  <c r="O555" i="68"/>
  <c r="O556" i="68"/>
  <c r="O557" i="68"/>
  <c r="O558" i="68"/>
  <c r="O559" i="68"/>
  <c r="O560" i="68"/>
  <c r="O561" i="68"/>
  <c r="O562" i="68"/>
  <c r="O563" i="68"/>
  <c r="O564" i="68"/>
  <c r="O565" i="68"/>
  <c r="O566" i="68"/>
  <c r="O567" i="68"/>
  <c r="O568" i="68"/>
  <c r="O569" i="68"/>
  <c r="O570" i="68"/>
  <c r="O571" i="68"/>
  <c r="O572" i="68"/>
  <c r="O573" i="68"/>
  <c r="O574" i="68"/>
  <c r="O575" i="68"/>
  <c r="O576" i="68"/>
  <c r="O577" i="68"/>
  <c r="O578" i="68"/>
  <c r="O579" i="68"/>
  <c r="O580" i="68"/>
  <c r="O581" i="68"/>
  <c r="O582" i="68"/>
  <c r="O583" i="68"/>
  <c r="O584" i="68"/>
  <c r="O585" i="68"/>
  <c r="O586" i="68"/>
  <c r="O587" i="68"/>
  <c r="O588" i="68"/>
  <c r="O589" i="68"/>
  <c r="O590" i="68"/>
  <c r="O591" i="68"/>
  <c r="O592" i="68"/>
  <c r="O593" i="68"/>
  <c r="O594" i="68"/>
  <c r="O595" i="68"/>
  <c r="O596" i="68"/>
  <c r="O597" i="68"/>
  <c r="O598" i="68"/>
  <c r="O599" i="68"/>
  <c r="O600" i="68"/>
  <c r="O601" i="68"/>
  <c r="O602" i="68"/>
  <c r="O603" i="68"/>
  <c r="O604" i="68"/>
  <c r="O605" i="68"/>
  <c r="O606" i="68"/>
  <c r="O607" i="68"/>
  <c r="O608" i="68"/>
  <c r="O609" i="68"/>
  <c r="O610" i="68"/>
  <c r="O611" i="68"/>
  <c r="O612" i="68"/>
  <c r="O613" i="68"/>
  <c r="O614" i="68"/>
  <c r="O615" i="68"/>
  <c r="O616" i="68"/>
  <c r="O617" i="68"/>
  <c r="O618" i="68"/>
  <c r="O619" i="68"/>
  <c r="O620" i="68"/>
  <c r="O621" i="68"/>
  <c r="O622" i="68"/>
  <c r="O623" i="68"/>
  <c r="O624" i="68"/>
  <c r="O625" i="68"/>
  <c r="O626" i="68"/>
  <c r="O627" i="68"/>
  <c r="O628" i="68"/>
  <c r="O629" i="68"/>
  <c r="O630" i="68"/>
  <c r="O631" i="68"/>
  <c r="O632" i="68"/>
  <c r="O633" i="68"/>
  <c r="O634" i="68"/>
  <c r="O635" i="68"/>
  <c r="O636" i="68"/>
  <c r="O637" i="68"/>
  <c r="O638" i="68"/>
  <c r="O639" i="68"/>
  <c r="O640" i="68"/>
  <c r="O641" i="68"/>
  <c r="O642" i="68"/>
  <c r="O643" i="68"/>
  <c r="O644" i="68"/>
  <c r="O645" i="68"/>
  <c r="O646" i="68"/>
  <c r="O647" i="68"/>
  <c r="O648" i="68"/>
  <c r="O649" i="68"/>
  <c r="O650" i="68"/>
  <c r="O651" i="68"/>
  <c r="O652" i="68"/>
  <c r="O653" i="68"/>
  <c r="O654" i="68"/>
  <c r="O655" i="68"/>
  <c r="O656" i="68"/>
  <c r="O657" i="68"/>
  <c r="O658" i="68"/>
  <c r="O659" i="68"/>
  <c r="O660" i="68"/>
  <c r="O661" i="68"/>
  <c r="O662" i="68"/>
  <c r="O663" i="68"/>
  <c r="O664" i="68"/>
  <c r="O665" i="68"/>
  <c r="O666" i="68"/>
  <c r="O667" i="68"/>
  <c r="O668" i="68"/>
  <c r="O669" i="68"/>
  <c r="O670" i="68"/>
  <c r="O671" i="68"/>
  <c r="O672" i="68"/>
  <c r="O673" i="68"/>
  <c r="O674" i="68"/>
  <c r="O675" i="68"/>
  <c r="O676" i="68"/>
  <c r="O677" i="68"/>
  <c r="O678" i="68"/>
  <c r="O679" i="68"/>
  <c r="O680" i="68"/>
  <c r="O681" i="68"/>
  <c r="O682" i="68"/>
  <c r="O683" i="68"/>
  <c r="O684" i="68"/>
  <c r="O685" i="68"/>
  <c r="O686" i="68"/>
  <c r="O687" i="68"/>
  <c r="O688" i="68"/>
  <c r="O689" i="68"/>
  <c r="O690" i="68"/>
  <c r="O691" i="68"/>
  <c r="O692" i="68"/>
  <c r="O693" i="68"/>
  <c r="O694" i="68"/>
  <c r="O695" i="68"/>
  <c r="O696" i="68"/>
  <c r="O697" i="68"/>
  <c r="O698" i="68"/>
  <c r="O699" i="68"/>
  <c r="O700" i="68"/>
  <c r="O701" i="68"/>
  <c r="O702" i="68"/>
  <c r="O703" i="68"/>
  <c r="O704" i="68"/>
  <c r="O705" i="68"/>
  <c r="O706" i="68"/>
  <c r="O707" i="68"/>
  <c r="O708" i="68"/>
  <c r="O709" i="68"/>
  <c r="O710" i="68"/>
  <c r="O711" i="68"/>
  <c r="O712" i="68"/>
  <c r="O713" i="68"/>
  <c r="O714" i="68"/>
  <c r="O715" i="68"/>
  <c r="O716" i="68"/>
  <c r="O717" i="68"/>
  <c r="O718" i="68"/>
  <c r="O719" i="68"/>
  <c r="O720" i="68"/>
  <c r="O721" i="68"/>
  <c r="O722" i="68"/>
  <c r="O723" i="68"/>
  <c r="O724" i="68"/>
  <c r="O725" i="68"/>
  <c r="O726" i="68"/>
  <c r="O727" i="68"/>
  <c r="O728" i="68"/>
  <c r="O729" i="68"/>
  <c r="O730" i="68"/>
  <c r="O731" i="68"/>
  <c r="O732" i="68"/>
  <c r="O733" i="68"/>
  <c r="O734" i="68"/>
  <c r="O735" i="68"/>
  <c r="O736" i="68"/>
  <c r="O737" i="68"/>
  <c r="O738" i="68"/>
  <c r="O739" i="68"/>
  <c r="O740" i="68"/>
  <c r="O741" i="68"/>
  <c r="O742" i="68"/>
  <c r="O743" i="68"/>
  <c r="O744" i="68"/>
  <c r="O745" i="68"/>
  <c r="O746" i="68"/>
  <c r="O747" i="68"/>
  <c r="O748" i="68"/>
  <c r="O749" i="68"/>
  <c r="O750" i="68"/>
  <c r="O751" i="68"/>
  <c r="O752" i="68"/>
  <c r="O753" i="68"/>
  <c r="O754" i="68"/>
  <c r="O755" i="68"/>
  <c r="O756" i="68"/>
  <c r="O757" i="68"/>
  <c r="O758" i="68"/>
  <c r="O759" i="68"/>
  <c r="O760" i="68"/>
  <c r="O761" i="68"/>
  <c r="O762" i="68"/>
  <c r="O763" i="68"/>
  <c r="O764" i="68"/>
  <c r="O765" i="68"/>
  <c r="O766" i="68"/>
  <c r="O767" i="68"/>
  <c r="O768" i="68"/>
  <c r="O769" i="68"/>
  <c r="O770" i="68"/>
  <c r="O771" i="68"/>
  <c r="O772" i="68"/>
  <c r="O773" i="68"/>
  <c r="O774" i="68"/>
  <c r="O775" i="68"/>
  <c r="O776" i="68"/>
  <c r="O777" i="68"/>
  <c r="O778" i="68"/>
  <c r="O779" i="68"/>
  <c r="O780" i="68"/>
  <c r="O781" i="68"/>
  <c r="O782" i="68"/>
  <c r="O783" i="68"/>
  <c r="O784" i="68"/>
  <c r="O785" i="68"/>
  <c r="O786" i="68"/>
  <c r="O787" i="68"/>
  <c r="O788" i="68"/>
  <c r="O789" i="68"/>
  <c r="O790" i="68"/>
  <c r="O791" i="68"/>
  <c r="O792" i="68"/>
  <c r="O793" i="68"/>
  <c r="O794" i="68"/>
  <c r="O795" i="68"/>
  <c r="O796" i="68"/>
  <c r="O797" i="68"/>
  <c r="O798" i="68"/>
  <c r="O799" i="68"/>
  <c r="O800" i="68"/>
  <c r="O801" i="68"/>
  <c r="O802" i="68"/>
  <c r="O803" i="68"/>
  <c r="O804" i="68"/>
  <c r="O805" i="68"/>
  <c r="O806" i="68"/>
  <c r="O807" i="68"/>
  <c r="O808" i="68"/>
  <c r="O809" i="68"/>
  <c r="O810" i="68"/>
  <c r="O811" i="68"/>
  <c r="O812" i="68"/>
  <c r="O813" i="68"/>
  <c r="O814" i="68"/>
  <c r="O815" i="68"/>
  <c r="O816" i="68"/>
  <c r="O817" i="68"/>
  <c r="O818" i="68"/>
  <c r="O819" i="68"/>
  <c r="O820" i="68"/>
  <c r="O821" i="68"/>
  <c r="O822" i="68"/>
  <c r="O823" i="68"/>
  <c r="O824" i="68"/>
  <c r="O825" i="68"/>
  <c r="O826" i="68"/>
  <c r="O827" i="68"/>
  <c r="O828" i="68"/>
  <c r="O829" i="68"/>
  <c r="O830" i="68"/>
  <c r="O831" i="68"/>
  <c r="O832" i="68"/>
  <c r="O833" i="68"/>
  <c r="O834" i="68"/>
  <c r="O835" i="68"/>
  <c r="O836" i="68"/>
  <c r="O837" i="68"/>
  <c r="O838" i="68"/>
  <c r="O839" i="68"/>
  <c r="O840" i="68"/>
  <c r="O841" i="68"/>
  <c r="O842" i="68"/>
  <c r="O843" i="68"/>
  <c r="O844" i="68"/>
  <c r="O845" i="68"/>
  <c r="O846" i="68"/>
  <c r="O847" i="68"/>
  <c r="O848" i="68"/>
  <c r="O849" i="68"/>
  <c r="O850" i="68"/>
  <c r="O851" i="68"/>
  <c r="O852" i="68"/>
  <c r="O853" i="68"/>
  <c r="O854" i="68"/>
  <c r="O855" i="68"/>
  <c r="O856" i="68"/>
  <c r="O857" i="68"/>
  <c r="O858" i="68"/>
  <c r="O859" i="68"/>
  <c r="O860" i="68"/>
  <c r="O861" i="68"/>
  <c r="O862" i="68"/>
  <c r="O863" i="68"/>
  <c r="O864" i="68"/>
  <c r="O865" i="68"/>
  <c r="O866" i="68"/>
  <c r="O867" i="68"/>
  <c r="O868" i="68"/>
  <c r="O869" i="68"/>
  <c r="O870" i="68"/>
  <c r="O871" i="68"/>
  <c r="O872" i="68"/>
  <c r="O873" i="68"/>
  <c r="O874" i="68"/>
  <c r="O875" i="68"/>
  <c r="O876" i="68"/>
  <c r="O877" i="68"/>
  <c r="O878" i="68"/>
  <c r="O879" i="68"/>
  <c r="O880" i="68"/>
  <c r="O881" i="68"/>
  <c r="O882" i="68"/>
  <c r="O883" i="68"/>
  <c r="O884" i="68"/>
  <c r="O885" i="68"/>
  <c r="O886" i="68"/>
  <c r="O887" i="68"/>
  <c r="O888" i="68"/>
  <c r="O889" i="68"/>
  <c r="O890" i="68"/>
  <c r="O891" i="68"/>
  <c r="O892" i="68"/>
  <c r="O893" i="68"/>
  <c r="O894" i="68"/>
  <c r="O895" i="68"/>
  <c r="O896" i="68"/>
  <c r="O897" i="68"/>
  <c r="O898" i="68"/>
  <c r="O899" i="68"/>
  <c r="O900" i="68"/>
  <c r="O901" i="68"/>
  <c r="O902" i="68"/>
  <c r="O903" i="68"/>
  <c r="O904" i="68"/>
  <c r="O905" i="68"/>
  <c r="O906" i="68"/>
  <c r="O907" i="68"/>
  <c r="O908" i="68"/>
  <c r="O909" i="68"/>
  <c r="O910" i="68"/>
  <c r="O911" i="68"/>
  <c r="O912" i="68"/>
  <c r="O913" i="68"/>
  <c r="O914" i="68"/>
  <c r="O915" i="68"/>
  <c r="O916" i="68"/>
  <c r="O917" i="68"/>
  <c r="O918" i="68"/>
  <c r="O919" i="68"/>
  <c r="O920" i="68"/>
  <c r="O921" i="68"/>
  <c r="O922" i="68"/>
  <c r="O923" i="68"/>
  <c r="O924" i="68"/>
  <c r="O925" i="68"/>
  <c r="O926" i="68"/>
  <c r="O927" i="68"/>
  <c r="O928" i="68"/>
  <c r="O929" i="68"/>
  <c r="O930" i="68"/>
  <c r="O931" i="68"/>
  <c r="O932" i="68"/>
  <c r="O933" i="68"/>
  <c r="O934" i="68"/>
  <c r="O935" i="68"/>
  <c r="O936" i="68"/>
  <c r="O937" i="68"/>
  <c r="O938" i="68"/>
  <c r="O939" i="68"/>
  <c r="O940" i="68"/>
  <c r="O941" i="68"/>
  <c r="O942" i="68"/>
  <c r="O943" i="68"/>
  <c r="O944" i="68"/>
  <c r="O945" i="68"/>
  <c r="O946" i="68"/>
  <c r="O947" i="68"/>
  <c r="O948" i="68"/>
  <c r="O949" i="68"/>
  <c r="O950" i="68"/>
  <c r="O951" i="68"/>
  <c r="O952" i="68"/>
  <c r="O953" i="68"/>
  <c r="O954" i="68"/>
  <c r="O955" i="68"/>
  <c r="O956" i="68"/>
  <c r="O957" i="68"/>
  <c r="O958" i="68"/>
  <c r="O959" i="68"/>
  <c r="O960" i="68"/>
  <c r="O961" i="68"/>
  <c r="O962" i="68"/>
  <c r="O963" i="68"/>
  <c r="O964" i="68"/>
  <c r="O965" i="68"/>
  <c r="O966" i="68"/>
  <c r="O967" i="68"/>
  <c r="O968" i="68"/>
  <c r="O969" i="68"/>
  <c r="O970" i="68"/>
  <c r="O971" i="68"/>
  <c r="O972" i="68"/>
  <c r="O973" i="68"/>
  <c r="O974" i="68"/>
  <c r="O975" i="68"/>
  <c r="O976" i="68"/>
  <c r="O977" i="68"/>
  <c r="O978" i="68"/>
  <c r="O979" i="68"/>
  <c r="O980" i="68"/>
  <c r="O981" i="68"/>
  <c r="O982" i="68"/>
  <c r="O983" i="68"/>
  <c r="O984" i="68"/>
  <c r="O985" i="68"/>
  <c r="O986" i="68"/>
  <c r="O987" i="68"/>
  <c r="O988" i="68"/>
  <c r="O989" i="68"/>
  <c r="O990" i="68"/>
  <c r="O991" i="68"/>
  <c r="O992" i="68"/>
  <c r="O993" i="68"/>
  <c r="O994" i="68"/>
  <c r="O995" i="68"/>
  <c r="O996" i="68"/>
  <c r="O997" i="68"/>
  <c r="O998" i="68"/>
  <c r="O999" i="68"/>
  <c r="O1000" i="68"/>
  <c r="O1001" i="68"/>
  <c r="O1002" i="68"/>
  <c r="O1003" i="68"/>
  <c r="O1004" i="68"/>
  <c r="O1005" i="68"/>
  <c r="O1006" i="68"/>
  <c r="O1007" i="68"/>
  <c r="O1008" i="68"/>
  <c r="O1009" i="68"/>
  <c r="O1010" i="68"/>
  <c r="O1011" i="68"/>
  <c r="O1012" i="68"/>
  <c r="O1013" i="68"/>
  <c r="O1014" i="68"/>
  <c r="O1015" i="68"/>
  <c r="O1016" i="68"/>
  <c r="O1017" i="68"/>
  <c r="O1018" i="68"/>
  <c r="O1019" i="68"/>
  <c r="O1020" i="68"/>
  <c r="O1021" i="68"/>
  <c r="O1022" i="68"/>
  <c r="O1023" i="68"/>
  <c r="O1024" i="68"/>
  <c r="O1025" i="68"/>
  <c r="O1026" i="68"/>
  <c r="O1027" i="68"/>
  <c r="O1028" i="68"/>
  <c r="O1029" i="68"/>
  <c r="O1030" i="68"/>
  <c r="O1031" i="68"/>
  <c r="O1032" i="68"/>
  <c r="O1033" i="68"/>
  <c r="O1034" i="68"/>
  <c r="O1035" i="68"/>
  <c r="O1036" i="68"/>
  <c r="O1037" i="68"/>
  <c r="O1038" i="68"/>
  <c r="O1039" i="68"/>
  <c r="O1040" i="68"/>
  <c r="O1041" i="68"/>
  <c r="O1042" i="68"/>
  <c r="O1043" i="68"/>
  <c r="O1044" i="68"/>
  <c r="O1045" i="68"/>
  <c r="O1046" i="68"/>
  <c r="O1047" i="68"/>
  <c r="O1048" i="68"/>
  <c r="O1049" i="68"/>
  <c r="O1050" i="68"/>
  <c r="O1051" i="68"/>
  <c r="O1052" i="68"/>
  <c r="O1053" i="68"/>
  <c r="O1054" i="68"/>
  <c r="O1055" i="68"/>
  <c r="O1056" i="68"/>
  <c r="O1057" i="68"/>
  <c r="O1058" i="68"/>
  <c r="O1059" i="68"/>
  <c r="O1060" i="68"/>
  <c r="O1061" i="68"/>
  <c r="O1062" i="68"/>
  <c r="O1063" i="68"/>
  <c r="O1064" i="68"/>
  <c r="O1065" i="68"/>
  <c r="O1066" i="68"/>
  <c r="O1067" i="68"/>
  <c r="O1068" i="68"/>
  <c r="O1069" i="68"/>
  <c r="O1070" i="68"/>
  <c r="O1071" i="68"/>
  <c r="O1072" i="68"/>
  <c r="O1073" i="68"/>
  <c r="O1074" i="68"/>
  <c r="O1075" i="68"/>
  <c r="O1076" i="68"/>
  <c r="O1077" i="68"/>
  <c r="O1078" i="68"/>
  <c r="O1079" i="68"/>
  <c r="O1080" i="68"/>
  <c r="O1081" i="68"/>
  <c r="O1082" i="68"/>
  <c r="O1083" i="68"/>
  <c r="O1084" i="68"/>
  <c r="O1085" i="68"/>
  <c r="O1086" i="68"/>
  <c r="O1087" i="68"/>
  <c r="O1088" i="68"/>
  <c r="O1089" i="68"/>
  <c r="O1090" i="68"/>
  <c r="O1091" i="68"/>
  <c r="O1092" i="68"/>
  <c r="O1093" i="68"/>
  <c r="O1094" i="68"/>
  <c r="O1095" i="68"/>
  <c r="O1096" i="68"/>
  <c r="O1097" i="68"/>
  <c r="O1098" i="68"/>
  <c r="O1099" i="68"/>
  <c r="O1100" i="68"/>
  <c r="O1101" i="68"/>
  <c r="O1102" i="68"/>
  <c r="O1103" i="68"/>
  <c r="O1104" i="68"/>
  <c r="O1105" i="68"/>
  <c r="O1106" i="68"/>
  <c r="O1107" i="68"/>
  <c r="O1108" i="68"/>
  <c r="O1109" i="68"/>
  <c r="O1110" i="68"/>
  <c r="O1111" i="68"/>
  <c r="O1112" i="68"/>
  <c r="O1113" i="68"/>
  <c r="O1114" i="68"/>
  <c r="O1115" i="68"/>
  <c r="O1116" i="68"/>
  <c r="O1117" i="68"/>
  <c r="O1118" i="68"/>
  <c r="O1119" i="68"/>
  <c r="O1120" i="68"/>
  <c r="O1121" i="68"/>
  <c r="O1122" i="68"/>
  <c r="O1123" i="68"/>
  <c r="O1124" i="68"/>
  <c r="O1125" i="68"/>
  <c r="O1126" i="68"/>
  <c r="O1127" i="68"/>
  <c r="O1128" i="68"/>
  <c r="O1129" i="68"/>
  <c r="O1130" i="68"/>
  <c r="O1131" i="68"/>
  <c r="O1132" i="68"/>
  <c r="O1133" i="68"/>
  <c r="O1134" i="68"/>
  <c r="O1135" i="68"/>
  <c r="O1136" i="68"/>
  <c r="O1137" i="68"/>
  <c r="O1138" i="68"/>
  <c r="O1139" i="68"/>
  <c r="O1140" i="68"/>
  <c r="O1141" i="68"/>
  <c r="O1142" i="68"/>
  <c r="O1143" i="68"/>
  <c r="O1144" i="68"/>
  <c r="O1145" i="68"/>
  <c r="O1146" i="68"/>
  <c r="O1147" i="68"/>
  <c r="O1148" i="68"/>
  <c r="O1149" i="68"/>
  <c r="O1150" i="68"/>
  <c r="O1151" i="68"/>
  <c r="O1152" i="68"/>
  <c r="O1153" i="68"/>
  <c r="O1154" i="68"/>
  <c r="O1155" i="68"/>
  <c r="O1156" i="68"/>
  <c r="O1157" i="68"/>
  <c r="O1158" i="68"/>
  <c r="O1159" i="68"/>
  <c r="O1160" i="68"/>
  <c r="O1161" i="68"/>
  <c r="O1162" i="68"/>
  <c r="O1163" i="68"/>
  <c r="O1164" i="68"/>
  <c r="O1165" i="68"/>
  <c r="O1166" i="68"/>
  <c r="O1167" i="68"/>
  <c r="O1168" i="68"/>
  <c r="O1169" i="68"/>
  <c r="O1170" i="68"/>
  <c r="O1171" i="68"/>
  <c r="O1172" i="68"/>
  <c r="O1173" i="68"/>
  <c r="O1174" i="68"/>
  <c r="O1175" i="68"/>
  <c r="O1176" i="68"/>
  <c r="O1177" i="68"/>
  <c r="O1178" i="68"/>
  <c r="O1179" i="68"/>
  <c r="O1180" i="68"/>
  <c r="O1181" i="68"/>
  <c r="O1182" i="68"/>
  <c r="O1183" i="68"/>
  <c r="O1184" i="68"/>
  <c r="O1185" i="68"/>
  <c r="O1186" i="68"/>
  <c r="O1187" i="68"/>
  <c r="O1188" i="68"/>
  <c r="O1189" i="68"/>
  <c r="O1190" i="68"/>
  <c r="O1191" i="68"/>
  <c r="O1192" i="68"/>
  <c r="O1193" i="68"/>
  <c r="O1194" i="68"/>
  <c r="O1195" i="68"/>
  <c r="O1196" i="68"/>
  <c r="O1197" i="68"/>
  <c r="O1198" i="68"/>
  <c r="O1199" i="68"/>
  <c r="O1200" i="68"/>
  <c r="O1201" i="68"/>
  <c r="O1202" i="68"/>
  <c r="O1203" i="68"/>
  <c r="O1204" i="68"/>
  <c r="O1205" i="68"/>
  <c r="O1206" i="68"/>
  <c r="O1207" i="68"/>
  <c r="O1208" i="68"/>
  <c r="O1209" i="68"/>
  <c r="O1210" i="68"/>
  <c r="O1211" i="68"/>
  <c r="O1212" i="68"/>
  <c r="O1213" i="68"/>
  <c r="O1214" i="68"/>
  <c r="O1215" i="68"/>
  <c r="O1216" i="68"/>
  <c r="O1217" i="68"/>
  <c r="O1218" i="68"/>
  <c r="O1219" i="68"/>
  <c r="O1220" i="68"/>
  <c r="O1221" i="68"/>
  <c r="O1222" i="68"/>
  <c r="O1223" i="68"/>
  <c r="O1224" i="68"/>
  <c r="O1225" i="68"/>
  <c r="O1226" i="68"/>
  <c r="O1227" i="68"/>
  <c r="O1228" i="68"/>
  <c r="O1229" i="68"/>
  <c r="O1230" i="68"/>
  <c r="O1231" i="68"/>
  <c r="O1232" i="68"/>
  <c r="O1233" i="68"/>
  <c r="O1234" i="68"/>
  <c r="O1235" i="68"/>
  <c r="O1236" i="68"/>
  <c r="O1237" i="68"/>
  <c r="O1238" i="68"/>
  <c r="O1239" i="68"/>
  <c r="O1240" i="68"/>
  <c r="O1241" i="68"/>
  <c r="O1242" i="68"/>
  <c r="O1243" i="68"/>
  <c r="O1244" i="68"/>
  <c r="O1245" i="68"/>
  <c r="O1246" i="68"/>
  <c r="O1247" i="68"/>
  <c r="O1248" i="68"/>
  <c r="O1249" i="68"/>
  <c r="O1250" i="68"/>
  <c r="O1251" i="68"/>
  <c r="O1252" i="68"/>
  <c r="O1253" i="68"/>
  <c r="O1254" i="68"/>
  <c r="O1255" i="68"/>
  <c r="O1256" i="68"/>
  <c r="O1257" i="68"/>
  <c r="O1258" i="68"/>
  <c r="O1259" i="68"/>
  <c r="O1260" i="68"/>
  <c r="O1261" i="68"/>
  <c r="O1262" i="68"/>
  <c r="O1263" i="68"/>
  <c r="O1264" i="68"/>
  <c r="O1265" i="68"/>
  <c r="O1266" i="68"/>
  <c r="O1267" i="68"/>
  <c r="O1268" i="68"/>
  <c r="O1269" i="68"/>
  <c r="O1270" i="68"/>
  <c r="O1271" i="68"/>
  <c r="O1272" i="68"/>
  <c r="O1273" i="68"/>
  <c r="O1274" i="68"/>
  <c r="O1275" i="68"/>
  <c r="O1276" i="68"/>
  <c r="O1277" i="68"/>
  <c r="O1278" i="68"/>
  <c r="O1279" i="68"/>
  <c r="O1280" i="68"/>
  <c r="O1281" i="68"/>
  <c r="O1282" i="68"/>
  <c r="O1283" i="68"/>
  <c r="O1284" i="68"/>
  <c r="O1285" i="68"/>
  <c r="O1286" i="68"/>
  <c r="O1287" i="68"/>
  <c r="O1288" i="68"/>
  <c r="O1289" i="68"/>
  <c r="O1290" i="68"/>
  <c r="O1291" i="68"/>
  <c r="O1292" i="68"/>
  <c r="O1293" i="68"/>
  <c r="O1294" i="68"/>
  <c r="O1295" i="68"/>
  <c r="O1296" i="68"/>
  <c r="O1297" i="68"/>
  <c r="O1298" i="68"/>
  <c r="O1299" i="68"/>
  <c r="O1300" i="68"/>
  <c r="O1301" i="68"/>
  <c r="O1302" i="68"/>
  <c r="O1303" i="68"/>
  <c r="O1304" i="68"/>
  <c r="O1305" i="68"/>
  <c r="O1306" i="68"/>
  <c r="O1307" i="68"/>
  <c r="O1308" i="68"/>
  <c r="O1309" i="68"/>
  <c r="O1310" i="68"/>
  <c r="O1311" i="68"/>
  <c r="O1312" i="68"/>
  <c r="O1313" i="68"/>
  <c r="O1314" i="68"/>
  <c r="O1315" i="68"/>
  <c r="O1316" i="68"/>
  <c r="O1317" i="68"/>
  <c r="O1318" i="68"/>
  <c r="O1319" i="68"/>
  <c r="O1320" i="68"/>
  <c r="O1321" i="68"/>
  <c r="O1322" i="68"/>
  <c r="O1323" i="68"/>
  <c r="O1324" i="68"/>
  <c r="O1325" i="68"/>
  <c r="O1326" i="68"/>
  <c r="O1327" i="68"/>
  <c r="O1328" i="68"/>
  <c r="O1329" i="68"/>
  <c r="O1330" i="68"/>
  <c r="O1331" i="68"/>
  <c r="O1332" i="68"/>
  <c r="O1333" i="68"/>
  <c r="O1334" i="68"/>
  <c r="O1335" i="68"/>
  <c r="O1336" i="68"/>
  <c r="O1337" i="68"/>
  <c r="O1338" i="68"/>
  <c r="O1339" i="68"/>
  <c r="O1340" i="68"/>
  <c r="O1341" i="68"/>
  <c r="O1342" i="68"/>
  <c r="O1343" i="68"/>
  <c r="O1344" i="68"/>
  <c r="O1345" i="68"/>
  <c r="O1346" i="68"/>
  <c r="O1347" i="68"/>
  <c r="O1348" i="68"/>
  <c r="O1349" i="68"/>
  <c r="O1350" i="68"/>
  <c r="O1351" i="68"/>
  <c r="O1352" i="68"/>
  <c r="O1353" i="68"/>
  <c r="O1354" i="68"/>
  <c r="O1355" i="68"/>
  <c r="O1356" i="68"/>
  <c r="O1357" i="68"/>
  <c r="O1358" i="68"/>
  <c r="O1359" i="68"/>
  <c r="O1360" i="68"/>
  <c r="O1361" i="68"/>
  <c r="O1362" i="68"/>
  <c r="O1363" i="68"/>
  <c r="O1364" i="68"/>
  <c r="O1365" i="68"/>
  <c r="O1366" i="68"/>
  <c r="O1367" i="68"/>
  <c r="O1368" i="68"/>
  <c r="O1369" i="68"/>
  <c r="O1370" i="68"/>
  <c r="O1371" i="68"/>
  <c r="O1372" i="68"/>
  <c r="O1373" i="68"/>
  <c r="O1374" i="68"/>
  <c r="O1375" i="68"/>
  <c r="O1376" i="68"/>
  <c r="O1377" i="68"/>
  <c r="O1378" i="68"/>
  <c r="O1379" i="68"/>
  <c r="O1380" i="68"/>
  <c r="O1381" i="68"/>
  <c r="O1382" i="68"/>
  <c r="O1383" i="68"/>
  <c r="O1384" i="68"/>
  <c r="O1385" i="68"/>
  <c r="O1386" i="68"/>
  <c r="O1387" i="68"/>
  <c r="O1388" i="68"/>
  <c r="O1389" i="68"/>
  <c r="O1390" i="68"/>
  <c r="O1391" i="68"/>
  <c r="O1392" i="68"/>
  <c r="O1393" i="68"/>
  <c r="O1394" i="68"/>
  <c r="O1395" i="68"/>
  <c r="O1396" i="68"/>
  <c r="O1397" i="68"/>
  <c r="O1398" i="68"/>
  <c r="O1399" i="68"/>
  <c r="O1400" i="68"/>
  <c r="O1401" i="68"/>
  <c r="O1402" i="68"/>
  <c r="O1403" i="68"/>
  <c r="O1404" i="68"/>
  <c r="O1405" i="68"/>
  <c r="O1406" i="68"/>
  <c r="O1407" i="68"/>
  <c r="O1408" i="68"/>
  <c r="O1409" i="68"/>
  <c r="O1410" i="68"/>
  <c r="O1411" i="68"/>
  <c r="O1412" i="68"/>
  <c r="J29" i="69" l="1"/>
  <c r="G53" i="69"/>
  <c r="C53" i="69"/>
  <c r="F53" i="69"/>
  <c r="E53" i="69"/>
  <c r="H53" i="69"/>
  <c r="D53" i="69"/>
  <c r="I16" i="69"/>
  <c r="K15" i="69"/>
  <c r="K11" i="69"/>
  <c r="I10" i="69"/>
  <c r="K9" i="69"/>
  <c r="K21" i="69"/>
  <c r="I20" i="69"/>
  <c r="J16" i="69"/>
  <c r="K22" i="69"/>
  <c r="K34" i="69"/>
  <c r="K31" i="69"/>
  <c r="I30" i="69"/>
  <c r="K14" i="69"/>
  <c r="I13" i="69"/>
  <c r="J49" i="69"/>
  <c r="I40" i="69"/>
  <c r="J38" i="69"/>
  <c r="I38" i="69"/>
  <c r="I23" i="69"/>
  <c r="I19" i="69"/>
  <c r="J15" i="69"/>
  <c r="K45" i="69"/>
  <c r="I44" i="69"/>
  <c r="J36" i="69"/>
  <c r="K32" i="69"/>
  <c r="J21" i="69"/>
  <c r="J19" i="69"/>
  <c r="J17" i="69"/>
  <c r="J14" i="69"/>
  <c r="J11" i="69"/>
  <c r="J42" i="69"/>
  <c r="K40" i="69"/>
  <c r="J37" i="69"/>
  <c r="I34" i="69"/>
  <c r="F25" i="69"/>
  <c r="J22" i="69"/>
  <c r="K18" i="69"/>
  <c r="K16" i="69"/>
  <c r="K13" i="69"/>
  <c r="J12" i="69"/>
  <c r="I11" i="69"/>
  <c r="K10" i="69"/>
  <c r="I9" i="69"/>
  <c r="J50" i="69"/>
  <c r="J51" i="69"/>
  <c r="I51" i="69"/>
  <c r="I48" i="69"/>
  <c r="J43" i="69"/>
  <c r="K41" i="69"/>
  <c r="J35" i="69"/>
  <c r="I32" i="69"/>
  <c r="K24" i="69"/>
  <c r="D25" i="69"/>
  <c r="I22" i="69"/>
  <c r="G25" i="69"/>
  <c r="K19" i="69"/>
  <c r="J18" i="69"/>
  <c r="I15" i="69"/>
  <c r="J13" i="69"/>
  <c r="I45" i="69"/>
  <c r="J40" i="69"/>
  <c r="K37" i="69"/>
  <c r="I35" i="69"/>
  <c r="K33" i="69"/>
  <c r="K29" i="69"/>
  <c r="C25" i="69"/>
  <c r="E25" i="69"/>
  <c r="I18" i="69"/>
  <c r="K17" i="69"/>
  <c r="I14" i="69"/>
  <c r="J10" i="69"/>
  <c r="K51" i="69"/>
  <c r="I49" i="69"/>
  <c r="I41" i="69"/>
  <c r="K39" i="69"/>
  <c r="K38" i="69"/>
  <c r="I36" i="69"/>
  <c r="K35" i="69"/>
  <c r="J34" i="69"/>
  <c r="I33" i="69"/>
  <c r="I29" i="69"/>
  <c r="I21" i="69"/>
  <c r="J20" i="69"/>
  <c r="I17" i="69"/>
  <c r="J9" i="69"/>
  <c r="H25" i="69"/>
  <c r="K53" i="69" l="1"/>
  <c r="I53" i="69"/>
  <c r="J53" i="69"/>
  <c r="K25" i="69"/>
  <c r="J25" i="69"/>
  <c r="I25"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jjaramillo</author>
  </authors>
  <commentList>
    <comment ref="B8" authorId="0" shapeId="0" xr:uid="{00000000-0006-0000-0200-000001000000}">
      <text>
        <r>
          <rPr>
            <b/>
            <sz val="9"/>
            <color indexed="81"/>
            <rFont val="Tahoma"/>
            <family val="2"/>
          </rPr>
          <t>Actaulemnte Direccionamiento estratégico</t>
        </r>
        <r>
          <rPr>
            <sz val="9"/>
            <color indexed="81"/>
            <rFont val="Tahoma"/>
            <family val="2"/>
          </rPr>
          <t xml:space="preserve">
</t>
        </r>
      </text>
    </comment>
    <comment ref="B19" authorId="0" shapeId="0" xr:uid="{00000000-0006-0000-0200-000002000000}">
      <text>
        <r>
          <rPr>
            <b/>
            <sz val="9"/>
            <color indexed="81"/>
            <rFont val="Tahoma"/>
            <family val="2"/>
          </rPr>
          <t>Actualmente Agencia y central de Medios</t>
        </r>
        <r>
          <rPr>
            <sz val="9"/>
            <color indexed="81"/>
            <rFont val="Tahoma"/>
            <family val="2"/>
          </rPr>
          <t xml:space="preserve">
</t>
        </r>
      </text>
    </comment>
  </commentList>
</comments>
</file>

<file path=xl/sharedStrings.xml><?xml version="1.0" encoding="utf-8"?>
<sst xmlns="http://schemas.openxmlformats.org/spreadsheetml/2006/main" count="5436" uniqueCount="2497">
  <si>
    <t>Garantizar al cliente la emisión de pauta</t>
  </si>
  <si>
    <t>En la entidad se evidencia una desactualización de los riesgos y los controles establecidos para los mismos, tal como se evidencia en todos los procesos del Sistema de Gestión Integrado de la Calidad.</t>
  </si>
  <si>
    <t>En los procesos del Sistema de Gestión, no se evidencia la implementación del procedimiento de acciones correctivas y preventivas.</t>
  </si>
  <si>
    <t>La documentación (procedimientos, instructivos, formatos, entre otros) establecida para el Sistema de Gestión de la Calidad, se encuentra desactualizada respecto a las actividades y registros generados en los procesos.</t>
  </si>
  <si>
    <t>Se manifiesta un desconocimiento para manejar la herramienta BSC (Balance Score Card), implementar planes de mejora por proceso e individual, implementar acciones correctivas y preventivas, consultar la documentación del sistema de gestión.</t>
  </si>
  <si>
    <t xml:space="preserve">El control del producto y/o servicio que no sea conforme con los requisitos establecidos por la entidad y el cliente y que conduzcan a pérdidas económicas, debe ser mejorado e implementado en los procesos misionales (Programación, Producción y Emisión),  para asegurar un tratamiento adecuado y oportuno que prevenga su uso y afecte la calidad de la programación del Canal.  </t>
  </si>
  <si>
    <t>Se evidencia una desactualización de las Tablas de Retención Documental respecto a los documentos generados en los procesos.</t>
  </si>
  <si>
    <t>Estado</t>
  </si>
  <si>
    <t>No se tienen definidos mecanismos de control para realizar el seguimiento al cumplimiento de los objetivos expuestos en Plan de Acción y el Plan de Mercadeo.</t>
  </si>
  <si>
    <t>El Plan de Mercadeo no define las metas, el cronograma y los métodos de control para verificar el cumplimiento y la efectividad de dicho plan.</t>
  </si>
  <si>
    <r>
      <rPr>
        <b/>
        <sz val="11"/>
        <rFont val="Arial"/>
        <family val="2"/>
      </rPr>
      <t xml:space="preserve">Por qué?. </t>
    </r>
    <r>
      <rPr>
        <sz val="11"/>
        <rFont val="Arial"/>
        <family val="2"/>
      </rPr>
      <t>No se identificaron los cambios administrativos y estructurales presentados en el año 2008</t>
    </r>
    <r>
      <rPr>
        <b/>
        <sz val="11"/>
        <rFont val="Arial"/>
        <family val="2"/>
      </rPr>
      <t xml:space="preserve">
Por qué?. </t>
    </r>
    <r>
      <rPr>
        <sz val="11"/>
        <rFont val="Arial"/>
        <family val="2"/>
      </rPr>
      <t xml:space="preserve">No se revisaron oportunamente las Tablas de Retención Documental
</t>
    </r>
    <r>
      <rPr>
        <b/>
        <sz val="11"/>
        <rFont val="Arial"/>
        <family val="2"/>
      </rPr>
      <t xml:space="preserve"> </t>
    </r>
  </si>
  <si>
    <t>Los realizadores entregan promos de sus programas, unos de forma semanal y otros campañas mensuales
Aumentar la realización de promos de campañas de canal
Continuar con la transformación del logo del Canal de acuerdo a los eventos de ciudad.</t>
  </si>
  <si>
    <t>Promos de los programas, semanal y mensualmente
Transformación del logo del Canal</t>
  </si>
  <si>
    <t>Miércoles de puertas abiertas
Programas abiertos y con participación de la ciudadanía</t>
  </si>
  <si>
    <t>N.A.</t>
  </si>
  <si>
    <t>Directora Operativa de programación</t>
  </si>
  <si>
    <t>Actualización de las historias laborales activas</t>
  </si>
  <si>
    <t>Auditoría interna 2011</t>
  </si>
  <si>
    <t>Se valida formato FT-GP-PO-02 - Cronograma realización producto audiovisual, del EDU, sin embargo se cambió el formato ya que Andrea está usando un formato diferente.</t>
  </si>
  <si>
    <t>Luego del proyecto se genera un producto terminado (Lata) que es llevado a programación donde se recibe pero no se encuentra registro. Se valida formato de seguimiento a los medios que se reciben y entregan a videoteca, es necesario normalizar</t>
  </si>
  <si>
    <t>Se verifica la generación de producto no conforme con los hallazgos. Se encuentra registros que no están completos.</t>
  </si>
  <si>
    <t>Se verifica seguimiento mediante correos del proyecto de Fuerza Joven de la alcaldía, sin embargo es necesario crear controles con el fin de tener una trazabilidad clara. Los requerimientos iniciales son prospectos no normalizados.</t>
  </si>
  <si>
    <t>Calidad</t>
  </si>
  <si>
    <t>Revisar los indicadores de manera que se asegure que exista la medición de la eficacia, eficiencia y efectividad de los procesos</t>
  </si>
  <si>
    <t>Realizar los seguimientos y actualización de los riesgos identificados, con el fin de permitir que estos se mantengan bajo control y evaluarlos de manera integral</t>
  </si>
  <si>
    <t>Evaluación y control</t>
  </si>
  <si>
    <t>Se encuentra que las siguientes NC estaban para cerrar el día 2 de mayo de 2011 y no se encuentra seguimiento a las fechas propuestas:
1. Las evaluaciones del desempeño realizadas a los servidores públicos deben ser analizadas, con el fin de detectar fortalezas y debilidades, además, esta información es elemento de entrada para la elaboración del plan de formación u otras acciones que favorezcan el desempeño laboral de los funcionarios. N° 21
2. En la entidad el tipo y grado de control por aplicar sobre los procesos entregados a terceros no está definido dentro del Sistema de Gestión de la Calidad, tal como se evidencia en el proceso de Gestión Jurídica con el proveedor País; Incumpliendo del numeral 4.1 b) de la norma NTCGP 1000:2009. N° 26
3. La entidad no mantiene los registros apropiados de la educación, formación, habilidades y experiencia de los servidores públicos y/o particulares que ejercen funciones públicas, tal como se evidencia en el proceso de Gestión Programación cuando se revisa la hoja de vida de la realizadora Ana Lucía Gurisathi, la cual no tiene los certificado de educación y experiencia, incumpliendo el numeral 6.2.2 e) de la norma NTCGP 1000:2009. N° 32
Es necesario realizar análisis de datos de espina pescado, 5 porqués con el fin de generar acciones.</t>
  </si>
  <si>
    <t>Se verifica el documento: FT-GO-PD-01 - Formato de cotización, el cual genera costos, recursos, insumos y genera los valores de costos directos, IVA, SAICO, y excedentes del ejercicio. Está formato no está normalizado, y no cuenta con cabezote. Se encuentran varios formatos sin normalizar</t>
  </si>
  <si>
    <t>No se evidencia plan, cronograma o programa de mantenimientos de máquinas a nivel de estaciones de trabajo, Unit Power System, y de otros elementos técnico. No se evidencia mantenimiento preventivo, solo correctivo</t>
  </si>
  <si>
    <t>No hay disposiciones documentadas para el control de los documentos de origen externo, no se asegura que los documentos que la entidad ha identificado se controla su vigencia y su distribución</t>
  </si>
  <si>
    <t>Considerar un consolidado del comité de manera que se conozca el estado y de las solicitudes y tomar las acciones
Del total presentadas cuantas se asignaron y análisis general de la información del comité</t>
  </si>
  <si>
    <t>Se evidencia contrato 210-2010 de menor cuantía
Compra de tarjetas P2 y 2
Tiene una lista de chequeo el cual define los factores a revisar, se evidencia esta para el contrato 210 2010 que esta no correctamente diligenciado esta marcado SICE y para este contrato no aplica</t>
  </si>
  <si>
    <t>En 2011 se evidencia que las actividades de autocontrol relacionadas para la capacitación para realizar el mes de marzo a la fecha no se han cumplido y no hay acciones para tomar relacionadas con el tema</t>
  </si>
  <si>
    <t>No se asegura que planifica el seguimiento a los resultados de los auditorías realizadas</t>
  </si>
  <si>
    <t>Realización de auditorias
Se evidencia el informe de auditoría de Control I del mes marzo a Contratos
El seguimiento está programado para el 2011
No hay evidencia plan de mejoramiento
Solo se ha realizada una (1) auditoria en el 2011 correspondiente a producción, genero plan de mejoramiento</t>
  </si>
  <si>
    <t>Cumplimiento de lo programado
Cumplimento de los planes de acción
No se evidencia medición del indicador</t>
  </si>
  <si>
    <t>No hay evidencia a los seguimientos a los riesgos de manera global de manera que la entidad tome las acciones de manera oportuna. Tal como lo define el propósito del proceso de evaluación y control</t>
  </si>
  <si>
    <r>
      <rPr>
        <b/>
        <sz val="11"/>
        <rFont val="Arial"/>
        <family val="2"/>
      </rPr>
      <t>Por qué (personas)?</t>
    </r>
    <r>
      <rPr>
        <sz val="11"/>
        <rFont val="Arial"/>
        <family val="2"/>
      </rPr>
      <t xml:space="preserve"> No aplica
</t>
    </r>
    <r>
      <rPr>
        <b/>
        <sz val="11"/>
        <rFont val="Arial"/>
        <family val="2"/>
      </rPr>
      <t>Por qué (Recursos)?</t>
    </r>
    <r>
      <rPr>
        <sz val="11"/>
        <rFont val="Arial"/>
        <family val="2"/>
      </rPr>
      <t xml:space="preserve"> No se tenia un instrumento establecido para realizar el seguimiento global a los riesgos de los procesos.
</t>
    </r>
    <r>
      <rPr>
        <b/>
        <sz val="11"/>
        <rFont val="Arial"/>
        <family val="2"/>
      </rPr>
      <t>Por qué (Métodos)?</t>
    </r>
    <r>
      <rPr>
        <sz val="11"/>
        <rFont val="Arial"/>
        <family val="2"/>
      </rPr>
      <t xml:space="preserve"> Se hizo seguimiento a los riesgos con cada líder pero no se dejó constancia del mismo.
</t>
    </r>
    <r>
      <rPr>
        <b/>
        <sz val="11"/>
        <rFont val="Arial"/>
        <family val="2"/>
      </rPr>
      <t xml:space="preserve">Por qué (sistema y/o tecnología)? </t>
    </r>
    <r>
      <rPr>
        <sz val="11"/>
        <rFont val="Arial"/>
        <family val="2"/>
      </rPr>
      <t xml:space="preserve">No aplica
</t>
    </r>
    <r>
      <rPr>
        <b/>
        <sz val="11"/>
        <rFont val="Arial"/>
        <family val="2"/>
      </rPr>
      <t xml:space="preserve">Por qué (entorno)? </t>
    </r>
    <r>
      <rPr>
        <sz val="11"/>
        <rFont val="Arial"/>
        <family val="2"/>
      </rPr>
      <t>No aplica</t>
    </r>
  </si>
  <si>
    <t>Diseñar un formato que permita hacer seguimiento a las acciones y controles establecidos para los riesgos.
Hacer seguimiento semestral a las acciones establecidas para los riesgos</t>
  </si>
  <si>
    <t>Jefe de Control Interno</t>
  </si>
  <si>
    <r>
      <t xml:space="preserve">Por qué (personas)? </t>
    </r>
    <r>
      <rPr>
        <sz val="11"/>
        <rFont val="Arial"/>
        <family val="2"/>
      </rPr>
      <t>Se ha aplazado la capacitación por atender otras actividades relacionadas con el cargo.</t>
    </r>
    <r>
      <rPr>
        <b/>
        <sz val="11"/>
        <rFont val="Arial"/>
        <family val="2"/>
      </rPr>
      <t xml:space="preserve">
Por qué (Recursos)? </t>
    </r>
    <r>
      <rPr>
        <sz val="11"/>
        <rFont val="Arial"/>
        <family val="2"/>
      </rPr>
      <t xml:space="preserve">No se dispone personal asistente </t>
    </r>
    <r>
      <rPr>
        <b/>
        <sz val="11"/>
        <rFont val="Arial"/>
        <family val="2"/>
      </rPr>
      <t xml:space="preserve">
Por qué (Métodos)? </t>
    </r>
    <r>
      <rPr>
        <sz val="11"/>
        <rFont val="Arial"/>
        <family val="2"/>
      </rPr>
      <t>No aplica</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</si>
  <si>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t>Programar capacitación de autocontrol con personal adscrito a los diferentes procesos</t>
  </si>
  <si>
    <t>Capacitaciones sobre autocontrol</t>
  </si>
  <si>
    <r>
      <t xml:space="preserve">Por qué (personas)? </t>
    </r>
    <r>
      <rPr>
        <sz val="11"/>
        <rFont val="Arial"/>
        <family val="2"/>
      </rPr>
      <t>Si se tiene en cuenta en la auditoría pero no se deja evidencia en la planeación</t>
    </r>
    <r>
      <rPr>
        <b/>
        <sz val="11"/>
        <rFont val="Arial"/>
        <family val="2"/>
      </rPr>
      <t xml:space="preserve">
Por qué (Recursos)?
Por qué (Métodos)? </t>
    </r>
    <r>
      <rPr>
        <sz val="11"/>
        <rFont val="Arial"/>
        <family val="2"/>
      </rPr>
      <t>No se tiene la cultura de documentar las actividades</t>
    </r>
    <r>
      <rPr>
        <b/>
        <sz val="11"/>
        <rFont val="Arial"/>
        <family val="2"/>
      </rPr>
      <t xml:space="preserve">
Por qué (sistema y/o tecnología)?
Por qué (entorno)?</t>
    </r>
  </si>
  <si>
    <t>Incluir en el formato de planeación de auditoría, el seguimiento a los resultados de auditoría anterior</t>
  </si>
  <si>
    <t>Planeación de auditoría con hallazgos anteriores</t>
  </si>
  <si>
    <r>
      <t xml:space="preserve">Por qué (personas)? </t>
    </r>
    <r>
      <rPr>
        <sz val="11"/>
        <rFont val="Arial"/>
        <family val="2"/>
      </rPr>
      <t>No se ha realizado mas auditorías por atender otras actividades relacionadas con el cargo.</t>
    </r>
    <r>
      <rPr>
        <b/>
        <sz val="11"/>
        <rFont val="Arial"/>
        <family val="2"/>
      </rPr>
      <t xml:space="preserve">
Por qué (Recursos)? </t>
    </r>
    <r>
      <rPr>
        <sz val="11"/>
        <rFont val="Arial"/>
        <family val="2"/>
      </rPr>
      <t xml:space="preserve">No se dispone personal asistente </t>
    </r>
    <r>
      <rPr>
        <b/>
        <sz val="11"/>
        <rFont val="Arial"/>
        <family val="2"/>
      </rPr>
      <t xml:space="preserve">
Por qué (Métodos)? </t>
    </r>
    <r>
      <rPr>
        <sz val="11"/>
        <rFont val="Arial"/>
        <family val="2"/>
      </rPr>
      <t>No aplica</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</si>
  <si>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t>Cumplir el plan de trabajo establecido y/o documentar las causas para las actividades que no se cumplen</t>
  </si>
  <si>
    <t>Cumplir plan de trabajo</t>
  </si>
  <si>
    <t>Simplificar la información en el plan de acción de evaluación y control</t>
  </si>
  <si>
    <t>Plan de acción modificado</t>
  </si>
  <si>
    <t>Coordinador Calidad</t>
  </si>
  <si>
    <t>Coordinador de Calidad</t>
  </si>
  <si>
    <t>Establecer un normograma para el sistema integrado de gestión</t>
  </si>
  <si>
    <t>Normograma de documentos de origen externo</t>
  </si>
  <si>
    <t>Formatos de producción codificados</t>
  </si>
  <si>
    <r>
      <t xml:space="preserve">Por qué (personas)? </t>
    </r>
    <r>
      <rPr>
        <sz val="11"/>
        <rFont val="Arial"/>
        <family val="2"/>
      </rPr>
      <t>En el momento de la normalización de los formatos de producción, el de cotización  no se tuvo en cuenta para la codificación.</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No aplica</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</si>
  <si>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t xml:space="preserve">Se verifica formato de Tratamiento del Producto No conforme FT-GP-PO-13, de los meses de abril y marzo. Se verifica que existen 4 PNC que no tienen fecha de corrección, las de 03/22/2011, 04/06/2011, 04/12/2011, 04/13/2011, es necesario realizar seguimiento a estos registros. Los registros no pueden tener tachones, enmendaduras o uso de correctos, tampoco se puede usar lápiz. </t>
  </si>
  <si>
    <t>Capacitación producto no conforme y cuidado de los registros</t>
  </si>
  <si>
    <t>Directora de Producción</t>
  </si>
  <si>
    <t>Listado de asistencia</t>
  </si>
  <si>
    <t>Formato FT-AF-CA-01 modificado
Registros con su respectiva ubicación</t>
  </si>
  <si>
    <t>Coordinador de calidad</t>
  </si>
  <si>
    <r>
      <t xml:space="preserve">Por qué (personas)?
Por qué (Recursos)?
Por qué (Métodos)? </t>
    </r>
    <r>
      <rPr>
        <sz val="11"/>
        <rFont val="Arial"/>
        <family val="2"/>
      </rPr>
      <t>En el formato FT-PE-GE-02 Elaboración y seguimiento al plan de acción no se tenía en cuenta el análisis de los resultados alcanzados en el período (anual)</t>
    </r>
    <r>
      <rPr>
        <b/>
        <sz val="11"/>
        <rFont val="Arial"/>
        <family val="2"/>
      </rPr>
      <t xml:space="preserve">
Por qué (sistema y/o tecnología)?
Por qué (entorno)?</t>
    </r>
  </si>
  <si>
    <t>Incluir en el FT-PE-GE-02 Elaboración y seguimiento al plan de acción 5 campos, dos para realizar el seguimiento y tres para el análisis de los resultados.
Realizar seguimiento trimestral a los planes de acción.</t>
  </si>
  <si>
    <t>Se modificó el FT-AF-CA-01 listado maestro de documentos y registros, de forma tal que permita identificar la ubicación de los registros.</t>
  </si>
  <si>
    <t>Se modificó el FT-PE-GE-02 Elaboración y seguimiento al plan de acción modificado.</t>
  </si>
  <si>
    <t>Directores de proceso
Coordinador de Calidad</t>
  </si>
  <si>
    <t>FT-PE-GE-02 Elaboración y seguimiento al plan de acción modificado
Realizar seguimiento cuatrimestral (abril, agosto, diciembre) a los planes de acción de los procesos.</t>
  </si>
  <si>
    <t>Establecer un indicador para el tratamiento de PQRS</t>
  </si>
  <si>
    <t>Directora de Comunicaciones y Mercadeo</t>
  </si>
  <si>
    <t>Autocontrol</t>
  </si>
  <si>
    <t>Elaborar un informe mensual del tratamiento de las peticiones, quejas, reclamos, sugerencias y felicitaciones, una vez se tenga la información del primer mes se establece una meta para el tratamiento de quejas y reclamos.</t>
  </si>
  <si>
    <t>Normalizar el formato base de datos de anunciantes y clasificarlo por sectores</t>
  </si>
  <si>
    <r>
      <t xml:space="preserve">Por qué (personas)? </t>
    </r>
    <r>
      <rPr>
        <sz val="11"/>
        <rFont val="Arial"/>
        <family val="2"/>
      </rPr>
      <t>No aplica</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No se tenía identificado como un indicador del sistema integrado de gestión</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</si>
  <si>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r>
      <t xml:space="preserve">Por qué (personas)? </t>
    </r>
    <r>
      <rPr>
        <sz val="11"/>
        <rFont val="Arial"/>
        <family val="2"/>
      </rPr>
      <t>No aplica</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Se tiene</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</si>
  <si>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t>Normalizar la base de datos de anunciantes, clasificarla por sectores e identificarla en el listado maestro de documentos y registros</t>
  </si>
  <si>
    <t>Base de datos normalizada y clasificada</t>
  </si>
  <si>
    <t>Crear una subcarpeta en el correo electrónico para realizar el seguimiento a las propuestas comerciales</t>
  </si>
  <si>
    <t>Crear subcarpeta en el correo electrónico para realizar el seguimiento a las propuestas comerciales</t>
  </si>
  <si>
    <t>Subcarpeta en el correo electrónico</t>
  </si>
  <si>
    <r>
      <t xml:space="preserve">Por qué (personas)? </t>
    </r>
    <r>
      <rPr>
        <sz val="11"/>
        <rFont val="Arial"/>
        <family val="2"/>
      </rPr>
      <t>No aplica</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No aplica</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</si>
  <si>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t>Revisar matriz de indicadores</t>
  </si>
  <si>
    <r>
      <t xml:space="preserve">Por qué (personas)?
Por qué (Recursos)?
Por qué (Métodos)? </t>
    </r>
    <r>
      <rPr>
        <sz val="11"/>
        <rFont val="Arial"/>
        <family val="2"/>
      </rPr>
      <t xml:space="preserve">En la actualidad se verifica la eficacia de la capacitación a través de la observación, pero en el FT-GH-TH-09  Plan de capacitación no se registra el impacto 
</t>
    </r>
    <r>
      <rPr>
        <b/>
        <sz val="11"/>
        <rFont val="Arial"/>
        <family val="2"/>
      </rPr>
      <t>Por qué (sistema y/o tecnología)?
Por qué (entorno)?</t>
    </r>
  </si>
  <si>
    <t>FT-GH-TH-09  Plan de capacitación modificado
Verificación de la eficacia, eficiencia y efectividad de las capacitaciones</t>
  </si>
  <si>
    <t>Modificar el FT-GH-TH-09  Plan de capacitación, de forma tal que permita clasificar las capacitación de acuerdo a su eficiencia, eficacia y efectividad.
Verificar la eficiencia, eficacia y efectividad de las capacitaciones realizadas hasta la fecha.</t>
  </si>
  <si>
    <t>Secretaria general</t>
  </si>
  <si>
    <t>FT-GH-TH-09  Plan de capacitación modificado</t>
  </si>
  <si>
    <t>El procedimiento no es explícito en la validación de la formación con la experiencia o con examen.</t>
  </si>
  <si>
    <t xml:space="preserve">PR-GH-TH-01 gestión del talento humano </t>
  </si>
  <si>
    <t>Secretaria General
Proveedor del personal (Empleamos)</t>
  </si>
  <si>
    <t>Reevaluar la metodología para la medición de la eficacia, eficiencia y efectividad de las capacitaciones y formaciones realizadas, que permita a la agencia tomar acciones oportunas en relación a las actividades relacionadas con el personal.
No es explicito la metodología para la medición de la eficacia, eficiencia o efectividad</t>
  </si>
  <si>
    <t>Instrumento evaluación de la gestión
Evaluación de la gestión de los funcionarios provisionales y de libre nombramiento y remoción
Manual de funciones del personal en misión
Evaluación y análisis de la gestión del personal en misión</t>
  </si>
  <si>
    <t>Gestión de bienes e inventarios
 No se evidencia disposiciones relacionadas con la identificación, tratamiento de los insumos o materiales reportados por cualquier empleado que no cumplen con las especificaciones</t>
  </si>
  <si>
    <t>Diseñar una planilla para el mantenimiento preventivo de los equipos que lo requieran.
Ejecutar el mantenimiento preventivo de acuerdo con la programación</t>
  </si>
  <si>
    <r>
      <t xml:space="preserve">Por qué (personas)? </t>
    </r>
    <r>
      <rPr>
        <sz val="11"/>
        <rFont val="Arial"/>
        <family val="2"/>
      </rPr>
      <t>Por practicidad se cambio el formato pero este cambio no fue informado al coordinador de calidad</t>
    </r>
    <r>
      <rPr>
        <b/>
        <sz val="11"/>
        <rFont val="Arial"/>
        <family val="2"/>
      </rPr>
      <t xml:space="preserve"> 
Por qué (Recursos)?  No aplica
Por qué (Métodos)? No aplica
Por qué (sistema y/o tecnología)? No aplica
Por qué (entorno)?  No aplica</t>
    </r>
  </si>
  <si>
    <t>Formalizar el formato y socializarlo con los Realizadores</t>
  </si>
  <si>
    <t>Estandarización de los cronogramas</t>
  </si>
  <si>
    <t>Directora de Programación</t>
  </si>
  <si>
    <t>Elaborar un formato para el recibo de productos audiovisuales y enviar a los responsables para su aplicación</t>
  </si>
  <si>
    <t>Crear subcarpeta en el correo electrónico para realizar el seguimiento a los productos audiovisuales que se generen a partir de la fecha.</t>
  </si>
  <si>
    <t>Controles en el correo electrónico</t>
  </si>
  <si>
    <r>
      <t xml:space="preserve">Por qué (personas)? </t>
    </r>
    <r>
      <rPr>
        <sz val="11"/>
        <rFont val="Arial"/>
        <family val="2"/>
      </rPr>
      <t>No aplica</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 xml:space="preserve">En Telemedellín el proceso de gestión humana se encontraba en proceso de construcción y no se tuvo presente el tema del hallazgo </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</si>
  <si>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t>Informe del tratamiento de PQRS del mes abril</t>
  </si>
  <si>
    <t>No se registran las omisiones de pauta y los acuerdos que se establecen con el cliente</t>
  </si>
  <si>
    <t>Elaborar e implementar políliticas de comunicaciones</t>
  </si>
  <si>
    <r>
      <t xml:space="preserve">Por qué (personas)? </t>
    </r>
    <r>
      <rPr>
        <sz val="11"/>
        <rFont val="Arial"/>
        <family val="2"/>
      </rPr>
      <t>La parrilla de programación en el momento de la codificación  de los formatos del SGC no fue tenida en cuenta</t>
    </r>
    <r>
      <rPr>
        <b/>
        <sz val="11"/>
        <rFont val="Arial"/>
        <family val="2"/>
      </rPr>
      <t xml:space="preserve">
Por qué (Recursos)?
Por qué (Métodos)? </t>
    </r>
    <r>
      <rPr>
        <sz val="11"/>
        <rFont val="Arial"/>
        <family val="2"/>
      </rPr>
      <t>En el sistema de gestión se tenía definido que no todos los formatos se codificarían.</t>
    </r>
    <r>
      <rPr>
        <b/>
        <sz val="11"/>
        <rFont val="Arial"/>
        <family val="2"/>
      </rPr>
      <t xml:space="preserve">
Por qué (sistema y/o tecnología)?
Por qué (entorno)?</t>
    </r>
  </si>
  <si>
    <t>Codificar todos los formatos del proceso Gestión de Programación.</t>
  </si>
  <si>
    <t>Formatos codificados</t>
  </si>
  <si>
    <t>Formato recibo de productos audiovisuales</t>
  </si>
  <si>
    <r>
      <t xml:space="preserve">Por qué (personas)? </t>
    </r>
    <r>
      <rPr>
        <sz val="11"/>
        <rFont val="Arial"/>
        <family val="2"/>
      </rPr>
      <t>Descuido al momento de diligenciar los registros.</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No aplica</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</si>
  <si>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t>Solicitar al personal de producción el diligenciamiento adecuado y completo del producto no conforme</t>
  </si>
  <si>
    <t>Por qué (personas)? No aplica
Por qué (Recursos)? No aplica
Por qué (Métodos)? No aplica
Por qué (sistema y/o tecnología)? No aplica
Por qué (entorno)? No aplica</t>
  </si>
  <si>
    <t>Programación del mantenimiento preventivo de los equipos</t>
  </si>
  <si>
    <t>Director Técnico</t>
  </si>
  <si>
    <t>Manual de contratación: fecha nov de 2009
No se encuentra en el listado maestro de documentos</t>
  </si>
  <si>
    <t>Incluir el manual de contratación en el listado maestro de documentos</t>
  </si>
  <si>
    <r>
      <t xml:space="preserve">Por qué (personas)? </t>
    </r>
    <r>
      <rPr>
        <sz val="11"/>
        <rFont val="Arial"/>
        <family val="2"/>
      </rPr>
      <t>El manual no fue incluido en el listado por descuido.</t>
    </r>
    <r>
      <rPr>
        <b/>
        <sz val="11"/>
        <rFont val="Arial"/>
        <family val="2"/>
      </rPr>
      <t xml:space="preserve">
Por qué (Recursos)? No  aplica
Por qué (Métodos)? No aplica
Por qué (sistema y/o tecnología)? No aplica
Por qué (entorno)? No aplica</t>
    </r>
  </si>
  <si>
    <t>Listado maestro actualizado</t>
  </si>
  <si>
    <t>Formato para realizar el análisis del comité de contratación
Análisis de los resultados del comité de contratación</t>
  </si>
  <si>
    <r>
      <t xml:space="preserve">Por qué (personas)? </t>
    </r>
    <r>
      <rPr>
        <sz val="11"/>
        <rFont val="Arial"/>
        <family val="2"/>
      </rPr>
      <t>No hay conciencia acerca del adecuado diligenciamiento de los registros.</t>
    </r>
    <r>
      <rPr>
        <b/>
        <sz val="11"/>
        <rFont val="Arial"/>
        <family val="2"/>
      </rPr>
      <t xml:space="preserve">
Por qué (Recursos)? No aplica
Por qué (Métodos)? No aplica
Por qué (sistema y/o tecnología)? No aplica
Por qué (entorno)? No aplica</t>
    </r>
  </si>
  <si>
    <t>Programar con las contadoras de la empresa AIGR una reunión para estandarizar el proceso contable: establecer políticas contables y estandarizar procedimientos</t>
  </si>
  <si>
    <t>Políticas contables
Estandarización de procedimientos contables</t>
  </si>
  <si>
    <r>
      <t>Por qué (personas)?</t>
    </r>
    <r>
      <rPr>
        <sz val="11"/>
        <rFont val="Arial"/>
        <family val="2"/>
      </rPr>
      <t xml:space="preserve"> En el momento de detectar un material defectuoso este no era separado adecuadamente del material bueno. Hasta la fecha no se había presentado problemas en el producto audiovisual y por esto no se hacía la separación.</t>
    </r>
    <r>
      <rPr>
        <b/>
        <sz val="11"/>
        <rFont val="Arial"/>
        <family val="2"/>
      </rPr>
      <t xml:space="preserve">
Por qué (Recursos)? No aplica
Por qué (Métodos)? No aplica
Por qué (sistema y/o tecnología)? No aplica
Por qué (entorno)? No aplica</t>
    </r>
  </si>
  <si>
    <t>Identificación adecuado del material usado y nuevo defectuoso</t>
  </si>
  <si>
    <t>Auxiliar de almacén</t>
  </si>
  <si>
    <r>
      <t xml:space="preserve">Por qué (personas)? </t>
    </r>
    <r>
      <rPr>
        <sz val="11"/>
        <rFont val="Arial"/>
        <family val="2"/>
      </rPr>
      <t>Falla humana en la programación de la pauta, Fallas técnicas en el play list</t>
    </r>
    <r>
      <rPr>
        <b/>
        <sz val="11"/>
        <rFont val="Arial"/>
        <family val="2"/>
      </rPr>
      <t xml:space="preserve"> 
Por qué (Recursos)? No aplica
Por qué (Métodos)?  No aplica
Por qué (sistema y/o tecnología)? No aplica
Por qué (entorno)? No aplica</t>
    </r>
  </si>
  <si>
    <t>Tablas de Retención Documental Actualizadas</t>
  </si>
  <si>
    <t>Auxiliar Archivo</t>
  </si>
  <si>
    <t>Auxiliar de archivo</t>
  </si>
  <si>
    <t>Actualizar la documentación del sistema de Gestión (manuales, procedimientos, instructivos y formatos)</t>
  </si>
  <si>
    <t>Documentos del SIG actualizados</t>
  </si>
  <si>
    <t>Identificar los factores de éxito de cada proceso e implementar indicadores que permitan tomar decisiones en el Canal</t>
  </si>
  <si>
    <t>Indicadores de gestión y resultado</t>
  </si>
  <si>
    <t>Directores de Proceso
Coordinador SIG</t>
  </si>
  <si>
    <r>
      <rPr>
        <b/>
        <sz val="11"/>
        <rFont val="Arial"/>
        <family val="2"/>
      </rPr>
      <t xml:space="preserve">Por qué?. </t>
    </r>
    <r>
      <rPr>
        <sz val="11"/>
        <rFont val="Arial"/>
        <family val="2"/>
      </rPr>
      <t>El sistema de gestión no se encuentra implementado en su totalidad.</t>
    </r>
    <r>
      <rPr>
        <b/>
        <sz val="11"/>
        <rFont val="Arial"/>
        <family val="2"/>
      </rPr>
      <t xml:space="preserve"> 
Por qué?. </t>
    </r>
    <r>
      <rPr>
        <sz val="11"/>
        <rFont val="Arial"/>
        <family val="2"/>
      </rPr>
      <t>No hay una persona responsable de liderar el proceso de implementación del SIG.</t>
    </r>
  </si>
  <si>
    <t>Implementar Sistema Integrado de Gestión
Contratación de una persona que lidere el proceso de implementación</t>
  </si>
  <si>
    <t>SIG implementado
Contrato</t>
  </si>
  <si>
    <t xml:space="preserve">Implementar y actualizar Sistema Integrado de Gestión
</t>
  </si>
  <si>
    <t xml:space="preserve">Implementar  y actualizar Sistema Integrado de Gestión
</t>
  </si>
  <si>
    <t>Abierta</t>
  </si>
  <si>
    <t>Cerrada</t>
  </si>
  <si>
    <t>Fijar los mecanismos que aseguren el proceso comunicacional al interior de la entidad.</t>
  </si>
  <si>
    <t>Actualizar los mapas de riesgos de los procesos y revisar la caracterización del proceso.</t>
  </si>
  <si>
    <r>
      <rPr>
        <b/>
        <sz val="11"/>
        <rFont val="Arial"/>
        <family val="2"/>
      </rPr>
      <t xml:space="preserve">Por qué?. </t>
    </r>
    <r>
      <rPr>
        <sz val="11"/>
        <rFont val="Arial"/>
        <family val="2"/>
      </rPr>
      <t xml:space="preserve">Cuando se inició la implementación del SIG se pasó por alto este tema.
</t>
    </r>
    <r>
      <rPr>
        <b/>
        <sz val="11"/>
        <rFont val="Arial"/>
        <family val="2"/>
      </rPr>
      <t>Por qué?.</t>
    </r>
    <r>
      <rPr>
        <sz val="11"/>
        <rFont val="Arial"/>
        <family val="2"/>
      </rPr>
      <t xml:space="preserve">  No se tenia conocimiento de los requisitos de la norma
</t>
    </r>
    <r>
      <rPr>
        <b/>
        <sz val="11"/>
        <rFont val="Arial"/>
        <family val="2"/>
      </rPr>
      <t>Por qué?.</t>
    </r>
    <r>
      <rPr>
        <sz val="11"/>
        <rFont val="Arial"/>
        <family val="2"/>
      </rPr>
      <t xml:space="preserve"> No se realizaron capacitaciones acerca de los requisitos de la norma</t>
    </r>
  </si>
  <si>
    <t>Acta 001 del 23 de julio de 2010</t>
  </si>
  <si>
    <r>
      <t xml:space="preserve">Por qué?. </t>
    </r>
    <r>
      <rPr>
        <sz val="11"/>
        <rFont val="Arial"/>
        <family val="2"/>
      </rPr>
      <t xml:space="preserve">No se tenía conocimiento.
</t>
    </r>
    <r>
      <rPr>
        <b/>
        <sz val="11"/>
        <rFont val="Arial"/>
        <family val="2"/>
      </rPr>
      <t>Por qué?.</t>
    </r>
    <r>
      <rPr>
        <sz val="11"/>
        <rFont val="Arial"/>
        <family val="2"/>
      </rPr>
      <t xml:space="preserve"> No se realizaron capacitaciones acerca de los requisitos de la norma</t>
    </r>
  </si>
  <si>
    <t xml:space="preserve">Plan de comunicaciones </t>
  </si>
  <si>
    <t>Directora de Mercadeo y Comunicaciones</t>
  </si>
  <si>
    <t>Coordinador SIG
Auxiliar de archivo</t>
  </si>
  <si>
    <r>
      <rPr>
        <b/>
        <sz val="11"/>
        <rFont val="Arial"/>
        <family val="2"/>
      </rPr>
      <t xml:space="preserve">Por qué?. </t>
    </r>
    <r>
      <rPr>
        <sz val="11"/>
        <rFont val="Arial"/>
        <family val="2"/>
      </rPr>
      <t>Se actualizó pero no se oficializó.</t>
    </r>
  </si>
  <si>
    <t>Resolución 00534 del 14 de septiembre de 2010. Por medio de la cual se actualiza la resolución 038 del 28 de abril de 2006. (Código de ética).</t>
  </si>
  <si>
    <t xml:space="preserve">Capacitación en requisitos de la norma
Procedimientos actualizados e implementados </t>
  </si>
  <si>
    <r>
      <rPr>
        <b/>
        <sz val="11"/>
        <rFont val="Arial"/>
        <family val="2"/>
      </rPr>
      <t xml:space="preserve">Por qué?.  </t>
    </r>
    <r>
      <rPr>
        <sz val="11"/>
        <rFont val="Arial"/>
        <family val="2"/>
      </rPr>
      <t>La metodología empleada para la identificación de los riesgos no permitía establecer las acciones y medidas necesarios para controlar los riesgos</t>
    </r>
    <r>
      <rPr>
        <b/>
        <sz val="11"/>
        <rFont val="Arial"/>
        <family val="2"/>
      </rPr>
      <t xml:space="preserve">
Por qué?. </t>
    </r>
    <r>
      <rPr>
        <sz val="11"/>
        <rFont val="Arial"/>
        <family val="2"/>
      </rPr>
      <t xml:space="preserve">Desactualización de los mapas de riesgos.
</t>
    </r>
    <r>
      <rPr>
        <b/>
        <sz val="11"/>
        <rFont val="Arial"/>
        <family val="2"/>
      </rPr>
      <t xml:space="preserve">Por qué?. </t>
    </r>
    <r>
      <rPr>
        <sz val="11"/>
        <rFont val="Arial"/>
        <family val="2"/>
      </rPr>
      <t xml:space="preserve">Se desconocían las actualizaciones de las metodologías de riesgos </t>
    </r>
  </si>
  <si>
    <r>
      <rPr>
        <b/>
        <sz val="11"/>
        <rFont val="Arial"/>
        <family val="2"/>
      </rPr>
      <t xml:space="preserve">Por qué?. </t>
    </r>
    <r>
      <rPr>
        <sz val="11"/>
        <rFont val="Arial"/>
        <family val="2"/>
      </rPr>
      <t xml:space="preserve">No se confrontaban los registros de educación y experiencia con las hojas de vida entregadas por los funcionarios. </t>
    </r>
    <r>
      <rPr>
        <b/>
        <sz val="11"/>
        <rFont val="Arial"/>
        <family val="2"/>
      </rPr>
      <t xml:space="preserve">
Por qué?. </t>
    </r>
    <r>
      <rPr>
        <sz val="11"/>
        <rFont val="Arial"/>
        <family val="2"/>
      </rPr>
      <t xml:space="preserve">No se tenían controles establecidos para revisar las hojas de vida
</t>
    </r>
    <r>
      <rPr>
        <b/>
        <sz val="11"/>
        <rFont val="Arial"/>
        <family val="2"/>
      </rPr>
      <t xml:space="preserve">Por qué?. </t>
    </r>
    <r>
      <rPr>
        <sz val="11"/>
        <rFont val="Arial"/>
        <family val="2"/>
      </rPr>
      <t>No se tenían documentados los controles</t>
    </r>
  </si>
  <si>
    <r>
      <rPr>
        <b/>
        <sz val="11"/>
        <rFont val="Arial"/>
        <family val="2"/>
      </rPr>
      <t xml:space="preserve">Por qué?. </t>
    </r>
    <r>
      <rPr>
        <sz val="11"/>
        <rFont val="Arial"/>
        <family val="2"/>
      </rPr>
      <t xml:space="preserve"> En el Canal se tiene comité de gestión humana que se encarga de aprobar las capacitaciones, sin embargo no se dispone del plan institucional de capacitación</t>
    </r>
  </si>
  <si>
    <t>Elaborar un plan de capacitación de acuerdo a las necesidades del Canal.</t>
  </si>
  <si>
    <t>Realizar la evaluación de desempeño del personal de Programación</t>
  </si>
  <si>
    <t xml:space="preserve">Evaluación de desempeño personal programación
</t>
  </si>
  <si>
    <r>
      <rPr>
        <b/>
        <sz val="11"/>
        <rFont val="Arial"/>
        <family val="2"/>
      </rPr>
      <t xml:space="preserve">Por qué?. </t>
    </r>
    <r>
      <rPr>
        <sz val="11"/>
        <rFont val="Arial"/>
        <family val="2"/>
      </rPr>
      <t xml:space="preserve">No se ha generado la cultura de evaluar los efectos de la capacitación en las operaciones del canal </t>
    </r>
  </si>
  <si>
    <t>Hacer seguimiento a los resultados de las capacitaciones en las actividades del Canal</t>
  </si>
  <si>
    <t>Evaluar la eficacia de las capacitaciones</t>
  </si>
  <si>
    <r>
      <rPr>
        <b/>
        <sz val="11"/>
        <rFont val="Arial"/>
        <family val="2"/>
      </rPr>
      <t xml:space="preserve">Por qué?. </t>
    </r>
    <r>
      <rPr>
        <sz val="11"/>
        <rFont val="Arial"/>
        <family val="2"/>
      </rPr>
      <t>El Canal programa actividades de bienestar para los trabajadores, pero no se tiene documentado un plan que evidencie las actividades realizadas</t>
    </r>
  </si>
  <si>
    <t>La entidad no determina acciones para eliminar las causas de no conformidades potenciales para prevenir su ocurrencia, ya que en el proceso de gestión humana aun no se toman acciones para disminuir la probabilidad de ocurrencia y el impacto de los riesgos que no tienen establecidos controles (ver riesgos de la primera no conformidad), incumpliendo el numeral 8.5.3 de la norma NTCGP 1000:2009</t>
  </si>
  <si>
    <r>
      <rPr>
        <b/>
        <sz val="11"/>
        <rFont val="Arial"/>
        <family val="2"/>
      </rPr>
      <t xml:space="preserve">Por qué?. </t>
    </r>
    <r>
      <rPr>
        <sz val="11"/>
        <rFont val="Arial"/>
        <family val="2"/>
      </rPr>
      <t>La socialización del código de ética no cubrió todo el personal.</t>
    </r>
    <r>
      <rPr>
        <b/>
        <sz val="11"/>
        <rFont val="Arial"/>
        <family val="2"/>
      </rPr>
      <t xml:space="preserve"> 
Por qué?. </t>
    </r>
    <r>
      <rPr>
        <sz val="11"/>
        <rFont val="Arial"/>
        <family val="2"/>
      </rPr>
      <t>No se realizó una planeación adecuada la socialización del documento</t>
    </r>
  </si>
  <si>
    <r>
      <rPr>
        <b/>
        <sz val="11"/>
        <rFont val="Arial"/>
        <family val="2"/>
      </rPr>
      <t xml:space="preserve">Por qué?. </t>
    </r>
    <r>
      <rPr>
        <sz val="11"/>
        <rFont val="Arial"/>
        <family val="2"/>
      </rPr>
      <t>No se aplicaba en forma consistente la evaluación de proveedores.</t>
    </r>
  </si>
  <si>
    <t>Realizar la evaluación de proveedores de manera consistente para los procesos de contratación exigidos por el manual</t>
  </si>
  <si>
    <t>Evaluación de proveedores</t>
  </si>
  <si>
    <t>Secretaría General
Dirección Administrativa y Financiera</t>
  </si>
  <si>
    <r>
      <rPr>
        <b/>
        <sz val="11"/>
        <rFont val="Arial"/>
        <family val="2"/>
      </rPr>
      <t xml:space="preserve">Por qué?. </t>
    </r>
    <r>
      <rPr>
        <sz val="11"/>
        <rFont val="Arial"/>
        <family val="2"/>
      </rPr>
      <t>Desconocimiento del requisito.</t>
    </r>
    <r>
      <rPr>
        <b/>
        <sz val="11"/>
        <rFont val="Arial"/>
        <family val="2"/>
      </rPr>
      <t xml:space="preserve"> 
</t>
    </r>
  </si>
  <si>
    <t>Incluir los requisitos para la calificación del personal en el pliego de requisitos del proveedor.</t>
  </si>
  <si>
    <t>Secretaría General</t>
  </si>
  <si>
    <t>En la entidad el tipo y grado de control por aplicar sobre los procesos entregados a terceros no está definido dentro del Sistema de Gestión de la Calidad, tal como se evidencia en el proceso de Gestión Jurídica con el proveedor País; Incumpliendo del numeral 4.1 b) de la norma NTCGP 1000:2009.</t>
  </si>
  <si>
    <r>
      <rPr>
        <b/>
        <sz val="11"/>
        <rFont val="Arial"/>
        <family val="2"/>
      </rPr>
      <t xml:space="preserve">Por qué?. </t>
    </r>
    <r>
      <rPr>
        <sz val="11"/>
        <rFont val="Arial"/>
        <family val="2"/>
      </rPr>
      <t>No se tenían establecido los controles que se debían aplicar a los terceros.</t>
    </r>
  </si>
  <si>
    <t>Informes de revisiones</t>
  </si>
  <si>
    <r>
      <rPr>
        <b/>
        <sz val="11"/>
        <rFont val="Arial"/>
        <family val="2"/>
      </rPr>
      <t xml:space="preserve">Por qué?. </t>
    </r>
    <r>
      <rPr>
        <sz val="11"/>
        <rFont val="Arial"/>
        <family val="2"/>
      </rPr>
      <t>No se tiene implementado un procedimiento para la atención a la audiencia y a los anunciantes</t>
    </r>
    <r>
      <rPr>
        <b/>
        <sz val="11"/>
        <rFont val="Arial"/>
        <family val="2"/>
      </rPr>
      <t xml:space="preserve"> </t>
    </r>
    <r>
      <rPr>
        <sz val="11"/>
        <rFont val="Arial"/>
        <family val="2"/>
      </rPr>
      <t xml:space="preserve">
</t>
    </r>
    <r>
      <rPr>
        <b/>
        <sz val="11"/>
        <rFont val="Arial"/>
        <family val="2"/>
      </rPr>
      <t xml:space="preserve">Por qué?. </t>
    </r>
    <r>
      <rPr>
        <sz val="11"/>
        <rFont val="Arial"/>
        <family val="2"/>
      </rPr>
      <t>No se han asignado los recursos</t>
    </r>
  </si>
  <si>
    <t>Procedimiento atención a la audiencia y a los anunciantes
Mecanismos para la administración PQRS
Contratación de un practicante</t>
  </si>
  <si>
    <t>En la entidad los resultados de la planificación no se actualizan, según sea apropiado, a medida que progresa el diseño y desarrollo, tal como se evidencia en el proceso de Gestión Programación con el manual de estilo del programa The Susos Show, incumpliendo el numeral 7.3.1 de la Norma NTC GP 1000:2009.</t>
  </si>
  <si>
    <t>Procedimiento para la realización de productos audiovisuales
Proyectos actualizados</t>
  </si>
  <si>
    <t>Documentar y elaborar un plan de bienestar laboral de acuerdo con las necesidades de los funcionarios</t>
  </si>
  <si>
    <t>Documentar e implementar un procedimiento que establezca las actividades necesarios para el tratamiento de peticiones, quejas, reclamos y sugerencias.
Definir mecanismos tecnológicos que le permitan a la audiencia y a los anunciantes comunicar sus inquietudes a través de la página web y al canal tener una trazabilidad de las respuestas dadas.
Solicitar la contratación de un practicante.</t>
  </si>
  <si>
    <t>Actualizar y socializar los procedimientos para el control de registros y control de documentos.</t>
  </si>
  <si>
    <t xml:space="preserve">Capacitar al personal directivo en los requisitos de la norma NTCGP 1000:2009
Documentar e implementar los procesos de gestión humana
</t>
  </si>
  <si>
    <t>Evidencia</t>
  </si>
  <si>
    <t>Manuales de estilo  de los programas  que tienen continuidad para el 2011.</t>
  </si>
  <si>
    <t xml:space="preserve">Directora Operativa de Programación  </t>
  </si>
  <si>
    <t>Documentar e implementar procedimiento y controles para la realización de productos audiovisuales
Actualizar los proyectos de los productos audiovisuales que tienen continuidad para el 2011</t>
  </si>
  <si>
    <r>
      <rPr>
        <b/>
        <sz val="11"/>
        <rFont val="Arial"/>
        <family val="2"/>
      </rPr>
      <t xml:space="preserve">Por qué?. </t>
    </r>
    <r>
      <rPr>
        <sz val="11"/>
        <rFont val="Arial"/>
        <family val="2"/>
      </rPr>
      <t>No se tienen controles identificados para la contratación del personal por prestación de servicios en los procesos misionales.</t>
    </r>
  </si>
  <si>
    <t>hojas de vida de contratistas con certificados de experiencia y educación</t>
  </si>
  <si>
    <t>Realizar los proyectos de realización, los manuales de estilo  y el cronograma de diseño y desarrollo de los programas que tienen continuidad para el 2011.</t>
  </si>
  <si>
    <r>
      <rPr>
        <b/>
        <sz val="11"/>
        <rFont val="Arial"/>
        <family val="2"/>
      </rPr>
      <t xml:space="preserve">Por qué?. </t>
    </r>
    <r>
      <rPr>
        <sz val="11"/>
        <rFont val="Arial"/>
        <family val="2"/>
      </rPr>
      <t>No se tienen definidos los requisitos para la realización de los productos audiovisuales.</t>
    </r>
    <r>
      <rPr>
        <b/>
        <sz val="11"/>
        <rFont val="Arial"/>
        <family val="2"/>
      </rPr>
      <t xml:space="preserve"> 
</t>
    </r>
  </si>
  <si>
    <r>
      <rPr>
        <b/>
        <sz val="11"/>
        <rFont val="Arial"/>
        <family val="2"/>
      </rPr>
      <t xml:space="preserve">Por qué?. </t>
    </r>
    <r>
      <rPr>
        <sz val="11"/>
        <rFont val="Arial"/>
        <family val="2"/>
      </rPr>
      <t>Los periodistas y realizadores no cumplen con las políticas de la videoteca.</t>
    </r>
    <r>
      <rPr>
        <b/>
        <sz val="11"/>
        <rFont val="Arial"/>
        <family val="2"/>
      </rPr>
      <t xml:space="preserve">  
Por qué?. </t>
    </r>
    <r>
      <rPr>
        <sz val="11"/>
        <rFont val="Arial"/>
        <family val="2"/>
      </rPr>
      <t xml:space="preserve">Falta de planeación y organización en su forma de trabajar
</t>
    </r>
    <r>
      <rPr>
        <b/>
        <sz val="11"/>
        <rFont val="Arial"/>
        <family val="2"/>
      </rPr>
      <t xml:space="preserve">Por qué?. </t>
    </r>
    <r>
      <rPr>
        <sz val="11"/>
        <rFont val="Arial"/>
        <family val="2"/>
      </rPr>
      <t>No hay cultura de la preservación de los bienes</t>
    </r>
  </si>
  <si>
    <t>Ejercer mayor control por parte de los realizadores y periodistas, y supervisión por parte del jefe directo.</t>
  </si>
  <si>
    <t>No tener casetes en lugares que no brinden protección al recurso</t>
  </si>
  <si>
    <r>
      <rPr>
        <b/>
        <sz val="11"/>
        <rFont val="Arial"/>
        <family val="2"/>
      </rPr>
      <t xml:space="preserve">Por qué?. </t>
    </r>
    <r>
      <rPr>
        <sz val="11"/>
        <rFont val="Arial"/>
        <family val="2"/>
      </rPr>
      <t>Falta de generar cultura del control de los bienes.</t>
    </r>
  </si>
  <si>
    <t>Comunicar a los periodistas y realizadores la importancia de diligenciar el formato
Ejercer mayor control por parte del jefe directo</t>
  </si>
  <si>
    <r>
      <rPr>
        <b/>
        <sz val="11"/>
        <rFont val="Arial"/>
        <family val="2"/>
      </rPr>
      <t xml:space="preserve">Por qué?. </t>
    </r>
    <r>
      <rPr>
        <sz val="11"/>
        <rFont val="Arial"/>
        <family val="2"/>
      </rPr>
      <t>Generar cultura del diligenciamiento completo de los documentos.</t>
    </r>
  </si>
  <si>
    <t>Elaborar instructivos para el correcto diligenciamiento del formato y sensibilizar al personal sobre el beneficio que trae para la productividad de los editores
Mejorar formato orden de archivo</t>
  </si>
  <si>
    <r>
      <rPr>
        <b/>
        <sz val="11"/>
        <rFont val="Arial"/>
        <family val="2"/>
      </rPr>
      <t xml:space="preserve">Por qué?.  </t>
    </r>
    <r>
      <rPr>
        <sz val="11"/>
        <rFont val="Arial"/>
        <family val="2"/>
      </rPr>
      <t>No se tiene cultura de medición y seguimiento de los procesos a través de indicadores</t>
    </r>
    <r>
      <rPr>
        <b/>
        <sz val="11"/>
        <rFont val="Arial"/>
        <family val="2"/>
      </rPr>
      <t xml:space="preserve">
Por qué?. </t>
    </r>
    <r>
      <rPr>
        <sz val="11"/>
        <rFont val="Arial"/>
        <family val="2"/>
      </rPr>
      <t>En la entidad no se han implementado herramientas (indicadores) para el seguimiento de los procesos.</t>
    </r>
  </si>
  <si>
    <t>Actualizar los registros de las hojas de vida mencionadas en el hallazgo 
Revisar aleatoriamente el 50% de las historias laborales activas para que cumplan con los registros de experiencia y educación.
Documentar e implementar los procedimientos de gestión humana</t>
  </si>
  <si>
    <t>Fuente</t>
  </si>
  <si>
    <t>Auditoría interna</t>
  </si>
  <si>
    <t>Medición Clima organizacional</t>
  </si>
  <si>
    <t>Medición encuesta audiencia</t>
  </si>
  <si>
    <t>Medición encuesta anunciantes</t>
  </si>
  <si>
    <t>Análisis de indicadores</t>
  </si>
  <si>
    <t>Tratamiento del producto no conforme</t>
  </si>
  <si>
    <t>Quejas y reclamos</t>
  </si>
  <si>
    <t>Comité de calidad</t>
  </si>
  <si>
    <t>Proceso</t>
  </si>
  <si>
    <t>Planeación Estrategica</t>
  </si>
  <si>
    <t>Gestión distribución</t>
  </si>
  <si>
    <t>Gestión Innovación</t>
  </si>
  <si>
    <t>Comunicación y Mercadeo</t>
  </si>
  <si>
    <t>TOTAL</t>
  </si>
  <si>
    <t>Contratar una persona que se encargue de la administración y mantenimiento del sistema de gestión</t>
  </si>
  <si>
    <r>
      <rPr>
        <b/>
        <sz val="11"/>
        <rFont val="Arial"/>
        <family val="2"/>
      </rPr>
      <t>Por qué?.</t>
    </r>
    <r>
      <rPr>
        <sz val="11"/>
        <rFont val="Arial"/>
        <family val="2"/>
      </rPr>
      <t xml:space="preserve"> En el plan de trabajo de la Directora de programación esta actividad estaba programadas para realizar el 15 de marzo.</t>
    </r>
  </si>
  <si>
    <t>Acción de Mejoramiento</t>
  </si>
  <si>
    <t>Descripción de la Meta</t>
  </si>
  <si>
    <t>Responsable</t>
  </si>
  <si>
    <t>Nº</t>
  </si>
  <si>
    <t>Plazo
(Semanas)</t>
  </si>
  <si>
    <t xml:space="preserve">Fecha de Inicio </t>
  </si>
  <si>
    <t>Fecha de Terminación</t>
  </si>
  <si>
    <t xml:space="preserve">
 </t>
  </si>
  <si>
    <t xml:space="preserve">PLAN DE MEJORAMIENTO </t>
  </si>
  <si>
    <t>En la entidad, la gerencia no ha designado un representante de la alta dirección, quien, independientemente de otras responsabilidades, debe tener la responsabilidad y autoridad que incluya: asegurarse de que se establecen, implementan y mantienen los procesos necesarios para la implementación del Sistema de Gestión de la Calidad; informar a la alta dirección sobre el desempeño del Sistema de Gestión de la Calidad y de cualquier necesidad de mejora, y asegurarse de que se promueva la toma de conciencia de los requisitos del cliente en todos los niveles de la entidad, incumpliendo el numeral 5.5.2 de la Norma NTC GP 1000:2009.</t>
  </si>
  <si>
    <t>AC</t>
  </si>
  <si>
    <t>Tipo de acción</t>
  </si>
  <si>
    <t>AP</t>
  </si>
  <si>
    <t>AM</t>
  </si>
  <si>
    <t>Acto administrativo</t>
  </si>
  <si>
    <t>Elegir el representante de la dirección a través de un acto administrativo que oficialice su nombramiento.</t>
  </si>
  <si>
    <t>La alta dirección no se asegura de que se establecen los procesos de comunicación apropiados dentro de la entidad y de que la comunicación se efectúa considerando la eficacia, la eficiencia y la efectividad del Sistema de Gestión de la Calidad, ya que en el proceso de Dirección Estratégica no se tienen las evidencias del plan de comunicaciones, incumpliendo el numeral 5.5.3 de la Norma NTC GP 1000:2009.</t>
  </si>
  <si>
    <t>En la entidad la información de entrada para la revisión por la dirección no incluye los requisitos indicados en el numeral 5.6.2 de la Norma NTC GP 1000:2009.</t>
  </si>
  <si>
    <t>Los resultados de la revisión por la dirección no incluyen todas las decisiones y acciones relacionadas con la mejora de la eficacia, eficiencia y efectividad del sistema de gestión de la calidad y sus procesos, tal como se evidencia en las actas de la revisión de gerencia, del proceso de Dirección Estratégica,  las cuales no contenían los aspectos mencionados anteriormente, incumpliendo el numeral 5.6.3 de la Norma NTC GP 1000:2009.</t>
  </si>
  <si>
    <t>La entidad no establece controles sobre los riesgos identificados y valorados que puedan afectar la satisfacción del cliente y el logro de los objetivos de la entidad, tal como se evidencia en el proceso de Dirección Estratégica, en el cual no se tienen definidos las acciones, el cronograma y los indicadores del mapa de riesgos, incumpliendo el numeral 4.1 g) de la Norma NTC GP 1000:2009 y el elemento 1.3.4 del MECI.</t>
  </si>
  <si>
    <t xml:space="preserve">Realizar una revisión del sistema integrado de gestión </t>
  </si>
  <si>
    <t>Revisión por la dirección</t>
  </si>
  <si>
    <t>Gerente
Directores de Proceso
Coordinador SIG</t>
  </si>
  <si>
    <t>Actualizar los mapas de riesgos de los procesos</t>
  </si>
  <si>
    <t>Mapas de riesgos actualizados</t>
  </si>
  <si>
    <t>Directores de Proceso
Jefe de Control Interno
Coordinador SIG</t>
  </si>
  <si>
    <t>Gerente
Directores de Proceso
Jefe de Control Interno
Coordinador SIG</t>
  </si>
  <si>
    <t>La entidad no se asegura de que se identifican los cambios y el estado de versión vigente de los documentos, tal como se evidencia con la documentación montada en la red, la cual no tiene restricciones de edición, esto permite que los usuarios realicen cambios sin que estos sean comunicados al responsable del sistema, incumpliendo el numeral 4.2.3 c) de la norma NTC GP 1000:2009.</t>
  </si>
  <si>
    <t>La Resolución 038 de abril de 2006 que adopta el código de ética, se encuentra desactualizada con respecto al nuevo documento.</t>
  </si>
  <si>
    <t>Evaluación y Control</t>
  </si>
  <si>
    <t>Los procedimientos para el control de documentos y control de registros no han sido implementados en la entidad, por lo cual no se evidencia una administración y un control adecuado de la documentación del sistema de gestión de la calidad (procedimientos, formatos, instructivos, normatividad, manuales, entre otros).</t>
  </si>
  <si>
    <t>Los riesgos inestabilidad del personal y pérdida de la información, identificados en el mapa de procesos de Evaluación y Control, son transversales a todos los procesos y corresponden a Gestión Humana y a Gestión Financiera, respectivamente.</t>
  </si>
  <si>
    <t>En el acta de compromiso del 22 de noviembre de 2005 para la adopción del MECI, se evidencia que el grupo operativo esta conformado por un funcionario que ya no tienen ningún tipo de vinculación con la entidad.</t>
  </si>
  <si>
    <t>Se evidencia que Verónica Valencia, del proceso de Gestión de Mercadeo y Comunicaciones, no ha recibido capacitaciones, ni inducción para la correcta aplicación y mantenimiento del Sistema de Gestión de la Calidad.</t>
  </si>
  <si>
    <t>Actualizar la resolución del código de ética</t>
  </si>
  <si>
    <t>Resolución</t>
  </si>
  <si>
    <t>Secretaria General</t>
  </si>
  <si>
    <t>Procedimientos</t>
  </si>
  <si>
    <t>Coordinador SIG</t>
  </si>
  <si>
    <r>
      <rPr>
        <b/>
        <sz val="11"/>
        <rFont val="Arial"/>
        <family val="2"/>
      </rPr>
      <t xml:space="preserve">Por qué?. </t>
    </r>
    <r>
      <rPr>
        <sz val="11"/>
        <rFont val="Arial"/>
        <family val="2"/>
      </rPr>
      <t xml:space="preserve"> Desactualización de la documentación que adopta el MECI
</t>
    </r>
    <r>
      <rPr>
        <b/>
        <sz val="11"/>
        <rFont val="Arial"/>
        <family val="2"/>
      </rPr>
      <t>Por qué?.</t>
    </r>
    <r>
      <rPr>
        <sz val="11"/>
        <rFont val="Arial"/>
        <family val="2"/>
      </rPr>
      <t xml:space="preserve"> No se había revisado la documentación que adopta el MECI</t>
    </r>
  </si>
  <si>
    <t>Jefe de Control Interno
Coordinador SIG</t>
  </si>
  <si>
    <t>Secretaria General
Coordinador SIG</t>
  </si>
  <si>
    <t xml:space="preserve">En el proceso de Gestión Humana no se establecen controles (documentados, aplicados y efectivos) sobre los riesgos identificados y valorados que puedan afectar la satisfacción del cliente y el logro de los objetivos de la entidad, tal como se evidencia con los siguientes riesgos: 
a. Riesgo: inadecuada selección del personal, control: Capacitación y entrenamiento específico.
b. Riesgo: Excesivas cargas de trabajo; control: Monitoreo del nivel de satisfacción del cliente y proveedor interno.
c. Riesgo: Incumplimiento de Compromisos; Control: Estudio, profundización y mejora del proceso de gestión de personal.
d. Riesgo: Desmotivación del Personal;  Control: Desarrollo de programas de reconocimiento al buen desempeño y desarrollo de planes de motivación.
Incumpliendo el numeral 4.1 g) de la norma NTCGP 1000:2009 y el elemento  1.3.4 del MECI
</t>
  </si>
  <si>
    <t>En la entidad no se previene el uso no intencionado de documentos obsoletos, y no se les  aplica una identificación adecuada en el caso de que se mantengan por cualquier razón, tal como se evidencia en el proceso de gestión humana cuando se solicito la resolución actualizada del código de ética (Resolución 038 de abril de 2006) y se entrega una versión obsoleta (Resolución 1357 del 2003), incumpliendo el numeral 4.2.3 g) de la norma NTCGP 1000:2009.</t>
  </si>
  <si>
    <t>La entidad no mantiene los registros apropiados de la educación, formación, habilidades y experiencia de los servidores públicos y/o particulares que ejercen funciones públicas, tal como se evidencia en el proceso de Gestión Humana cuando se revisa la historia laboral de Jairo Fuentes Viviesca, la cual no tiene el certificado de estudio de bachiller y de Andrea Gonzales, la cual no tiene el certificado de experiencia de la Facultad de Ingenierías de la UPB, incumpliendo el numeral 6.2.2 e) de la norma NTCGP 1000:2009.</t>
  </si>
  <si>
    <t xml:space="preserve">En el proceso de Gestión Humana, no se elabora el Plan institucional de Formación y Capacitación, en el cual se formulan las acciones tendientes a cubrir los requerimientos de capacitación de los servidores, para el óptimo desempeño de sus funciones y el logro de los objetivos de la entidad, incumpliendo el elemento 1.1.2 del MECI y el 1200-PR-AGH-02 procedimiento administración del talento humano (actividad 5).  </t>
  </si>
  <si>
    <t>La entidad no se asegura de que los servidores públicos y/o particulares que ejercen funciones públicas sean conscientes de la pertinencia e importancia de sus actividades y de cómo contribuyen al logro de los objetivos de la calidad, ya que revisando la historia laboral de Dora Elena Patiño, en el proceso de Gestión Humana, no se encuentra la evaluación del desempeño del segundo semestre de 2009, incumpliendo el numeral 6.2.2 d) de la norma NTCGP 1000:2009.</t>
  </si>
  <si>
    <t>La entidad no evalúa las acciones tomadas, en términos de su efecto sobre la eficacia, eficiencia o efectividad del Sistema de Gestión de la Calidad de la entidad; tal como se evidencia en el proceso de gestión humana con las capacitaciones realizadas a: Jaime Saldarriaga, Carlos Duque, Dora Patiño, Isabel Ossabal, Verónica Valencia, Adriana Cadavid, incumpliendo el requisito 6.2.2 c) de la norma NTCGP 1000:2009</t>
  </si>
  <si>
    <t xml:space="preserve">En el proceso de Gestión Humana, no se elabora el Plan de Bienestar Laboral que refleje las acciones para mejorar la calidad de vida de sus servidores, incumpliendo el 1200-PR-AGH-02 procedimiento administración del talento humano (actividad 11).  </t>
  </si>
  <si>
    <t>Gestión Humana</t>
  </si>
  <si>
    <r>
      <rPr>
        <b/>
        <sz val="11"/>
        <rFont val="Arial"/>
        <family val="2"/>
      </rPr>
      <t xml:space="preserve">Por qué?.  </t>
    </r>
    <r>
      <rPr>
        <sz val="11"/>
        <rFont val="Arial"/>
        <family val="2"/>
      </rPr>
      <t>No se tienen controles para prevenir el uso de documentos obsoletos</t>
    </r>
    <r>
      <rPr>
        <b/>
        <sz val="11"/>
        <rFont val="Arial"/>
        <family val="2"/>
      </rPr>
      <t xml:space="preserve">
Por qué?. </t>
    </r>
    <r>
      <rPr>
        <sz val="11"/>
        <rFont val="Arial"/>
        <family val="2"/>
      </rPr>
      <t xml:space="preserve">No se tiene documentado e implementado el procedimiento para el control de documentos y registros
</t>
    </r>
    <r>
      <rPr>
        <b/>
        <sz val="11"/>
        <rFont val="Arial"/>
        <family val="2"/>
      </rPr>
      <t xml:space="preserve">Por qué?. </t>
    </r>
    <r>
      <rPr>
        <sz val="11"/>
        <rFont val="Arial"/>
        <family val="2"/>
      </rPr>
      <t>No se tiene un responsable de implementar el SIG</t>
    </r>
    <r>
      <rPr>
        <b/>
        <sz val="11"/>
        <rFont val="Arial"/>
        <family val="2"/>
      </rPr>
      <t xml:space="preserve"> </t>
    </r>
  </si>
  <si>
    <t>Procedimiento para el control de documentos y registros
Listado con los actos administrativos que cambian anualmente
Documentación actualizada</t>
  </si>
  <si>
    <t>Directores de proceso
Coordinador SIG</t>
  </si>
  <si>
    <t>Historias laborales actualizadas
Procedimientos de gestión humana</t>
  </si>
  <si>
    <t>Plan de capacitación</t>
  </si>
  <si>
    <t>Secretaria General
Directora Operativa de Programación</t>
  </si>
  <si>
    <t>Plan de Bienestar laboral</t>
  </si>
  <si>
    <t>El código de ética no es conocido por todos los funcionarios de Telemedellín, tal como se evidencia con Fabián Berrio, del Proceso de Programación.</t>
  </si>
  <si>
    <t>Auxiliar de Archivo
Director Administrativo y Financiero</t>
  </si>
  <si>
    <t>Actualizar el código de ética del canal
Socializar el código de ética con todos los funcionarios del Canal</t>
  </si>
  <si>
    <t>Resolución código de ética
Socialización del código de ética</t>
  </si>
  <si>
    <t>En el proceso de Gestión Jurídica no se establecen controles (documentados, aplicados y efectivos) sobre los riesgos identificados y valorados que puedan afectar la satisfacción del cliente y el logro de los objetivos de la entidad, tal como se evidencia con el riesgo demandas de tipo laboral, civil, penal y administrativo.</t>
  </si>
  <si>
    <t>Gestión Jurídica</t>
  </si>
  <si>
    <t>La entidad no establece los criterios para la evaluación de proveedores, tal como se evidencia en el proceso de Gestión Jurídica con los proveedores: País, Scan, Curacao, Procolores; Incumpliendo del numeral 7.4.1 de la norma NTCGP 1000:2009.</t>
  </si>
  <si>
    <t>En la entidad la información descrita en los pliegos de condiciones o en las disposiciones aplicables del producto y/o servicio por adquirir, no incluye los requisitos para la calificación del personal, tal como se evidencia en el proceso de Gestión Jurídica con el pliego de condiciones del proveedor País; Incumpliendo del numeral 7.4.2 b) de la norma NTCGP 1000:2009.</t>
  </si>
  <si>
    <t>En la auditoría al proceso de Gestión Jurídica se evidencia que la línea gratuita 018000414099 no funciona correctamente, Incumpliendo el 1500- PR-PRG-02-procedimiento atención al televidente.</t>
  </si>
  <si>
    <t>Directores de Proceso
Coordinador SIG</t>
  </si>
  <si>
    <t>Gestión Programación</t>
  </si>
  <si>
    <t>La entidad no mantiene los registros apropiados de la educación, formación, habilidades y experiencia de los servidores públicos y/o particulares que ejercen funciones públicas, tal como se evidencia en el proceso de Gestión Programación cuando se revisa la hoja de vida de la realizadora Ana Lucía Gurisathi, la cual no tiene los certificado de educación y experiencia,  incumpliendo el numeral 6.2.2 e) de la norma NTCGP 1000:2009.</t>
  </si>
  <si>
    <t>Se evidencia que no todos los programas del canal tienen relacionados un proyecto de realización, un manual de estilo y un cronograma para el diseño y desarrollo y para la emisión, tal como se evidencia con los programas The Susos Show, capicúa y altavoz.</t>
  </si>
  <si>
    <r>
      <rPr>
        <b/>
        <sz val="11"/>
        <rFont val="Arial"/>
        <family val="2"/>
      </rPr>
      <t xml:space="preserve">Por qué?. </t>
    </r>
    <r>
      <rPr>
        <sz val="11"/>
        <rFont val="Arial"/>
        <family val="2"/>
      </rPr>
      <t>No se tienen implementados controles que garanticen la determinación de las etapas del diseño y desarrollo de los productos audiovisuales.</t>
    </r>
    <r>
      <rPr>
        <b/>
        <sz val="11"/>
        <rFont val="Arial"/>
        <family val="2"/>
      </rPr>
      <t xml:space="preserve"> 
Por qué?. </t>
    </r>
    <r>
      <rPr>
        <sz val="11"/>
        <rFont val="Arial"/>
        <family val="2"/>
      </rPr>
      <t xml:space="preserve">No se tenían identificados.
</t>
    </r>
    <r>
      <rPr>
        <b/>
        <sz val="11"/>
        <rFont val="Arial"/>
        <family val="2"/>
      </rPr>
      <t xml:space="preserve">Por qué?. </t>
    </r>
    <r>
      <rPr>
        <sz val="11"/>
        <rFont val="Arial"/>
        <family val="2"/>
      </rPr>
      <t>No se habían documentado los procesos</t>
    </r>
  </si>
  <si>
    <t>Gestión Producción</t>
  </si>
  <si>
    <t>El formato para préstamos audiovisuales, no esta siendo diligenciado en su totalidad por los clientes internos.</t>
  </si>
  <si>
    <t>El formato orden de archivo debe ser diligenciado completa y claramente por los realizadores, indicando la información precisa de lo que se quiere grabar. Esto con el fin de evitar pérdidas de tiempo en la selección del material de archivo por parte del editor.</t>
  </si>
  <si>
    <t>En el proceso de Gestión Comunicación, no se tienen definidos mecanismos de control para realizar el seguimiento al cumplimiento de los objetivos expuestos en Plan de Comunicaciones (Interno y Externo), incumpliendo el procedimiento de mercadeo y comunicaciones- PR-GMC-01.</t>
  </si>
  <si>
    <t>El plan de acción del proceso de Gestión Comunicación no fue elaborado con la participación del Gerente y el nivel Directivo de la entidad, además no fue difundido al personal del canal.</t>
  </si>
  <si>
    <t>No se tienen definidos mecanismos de control para realizar el seguimiento al cumplimiento de los objetivos expuestos en Plan de Acción.</t>
  </si>
  <si>
    <t>El plan de acción del proceso de Gestión de Mercadeo no fue elaborado con la participación del Gerente y el nivel Directivo de la entidad, además no fue difundido al personal del canal.</t>
  </si>
  <si>
    <t>Plan de acción de todos los procesos
Sensibilización al personal acerca de la importancia de planear y controlar sus actividades</t>
  </si>
  <si>
    <t>Directores de Proceso
Jefe Control Interno</t>
  </si>
  <si>
    <t>El plan de acción del proceso de Gestión Financiera no fue elaborado con la participación del Gerente y el nivel Directivo de la entidad, además no fue difundido al personal del canal.</t>
  </si>
  <si>
    <t>Las Tablas de Retención Documental no se tienen articuladas con los registros generados en el Sistema de Gestión de la Calidad.</t>
  </si>
  <si>
    <t>De acuerdo a lo establecido en la circular 004 de 2003, los documentos de las historias laborales se deben registrar en el formato de Hoja de Control para evitar la pérdida o ingreso indebido de los mismos.</t>
  </si>
  <si>
    <t>Gestión Administrativa y Financiera</t>
  </si>
  <si>
    <t>El numeral 7.6 “control de los equipos de seguimiento y medición”, de la Norma NTC GP 1000:2009,  debe ser excluido del sistema de gestión de la calidad, ya que por la naturaleza de la entidad y por los equipos utilizados, la calibración y/o verificación de los equipos no es necesaria.</t>
  </si>
  <si>
    <t>Gestión Técnica</t>
  </si>
  <si>
    <t>En la entidad no se mantiene la integridad del Sistema de Gestión de la Calidad cuando se planifican e  implementan cambios en éste, tal como se evidencia en los procesos de: Dirección Estratégica, Gestión Humana, Gestión Jurídica, Gestión Emisión, Gestión Tecnológica, Gestión Programación, Gestión producción y Gestión Financiera, en los cuales no se tiene establecido el plan de acción para el año 2010, incumpliendo el numeral 5.4.2 b) de la norma NTCGP 1000:2009 y el elemento 1.2.1 del MECI</t>
  </si>
  <si>
    <t>NC sistemáticas</t>
  </si>
  <si>
    <t>La entidad no aplica métodos apropiados para el seguimiento de los procesos del Sistema de Gestión de la Calidad, y cuando sea posible, su medición, tal como se evidencia en todos los proceso, en donde se tiene un total desconocimiento del manejo de la herramienta Balance score card, incumpliendo el requisito 8.2.3 de la norma NTCGP 1000:2009</t>
  </si>
  <si>
    <t>El análisis de datos no proporciona información sobre las características y tendencias de los  procesos y de los productos y/o servicios, incluidas las oportunidades para llevar a cabo acciones preventivas, tal como se evidencia en todos los procesos, en donde aún no se aplican los indicadores establecidos y por ende no se tiene análisis de los datos proporcionados por la herramienta, incumpliendo el numeral 8.4 c) de la norma NTCGP 1000:2009</t>
  </si>
  <si>
    <t>En cada uno de los procesos se evidencia que no se establecen planes de acción para los riesgos y controles identificados que, permitan establecer las acciones, los responsables, el cronograma y los indicadores.</t>
  </si>
  <si>
    <t>Observaciones sistemáticas</t>
  </si>
  <si>
    <t>Realizar reuniones periódicas con el personal en misión para dar a conocer su desempeño</t>
  </si>
  <si>
    <t>Procesos</t>
  </si>
  <si>
    <t>Auditoría de certificación</t>
  </si>
  <si>
    <t>Asegurar que el seguimiento a lo planes de mejoramiento de la contraloría se realice seguimiento hasta lograr su cierre satisfactorio.</t>
  </si>
  <si>
    <t>Se evidencia en la página link gobierno en línea gestión institucional, la ejecución solo esta marzo.</t>
  </si>
  <si>
    <t>Considerar la formación de auditores internos en la entidad, de manera que sean generadores de oportunidades de mejora por conocer la entidad, conocimiento de los procesos y los puntos de control.</t>
  </si>
  <si>
    <t>ESTADO DE LAS ACCIONES CORRECTIVAS, PREVENTIVAS Y DE MEJORA</t>
  </si>
  <si>
    <t>% CUMPLIMIENTO</t>
  </si>
  <si>
    <t>CERRADA</t>
  </si>
  <si>
    <t>ABIERTA</t>
  </si>
  <si>
    <t xml:space="preserve">A continuación se presenta el estado de las acciones correctivas, preventivas y de mejora identificadas </t>
  </si>
  <si>
    <t xml:space="preserve">identificadas  en el sistema integrado de gestión </t>
  </si>
  <si>
    <t>Se realizó un primer seguimiento a los riesgos, en el primer seguimiento no existen evidencias de la revisión.</t>
  </si>
  <si>
    <t>Agregar dos campos en el formato de planes de mejoramiento de la Contraloría (estado y evidencia) para dejar constancia del seguimiento efectuado</t>
  </si>
  <si>
    <t>Formato</t>
  </si>
  <si>
    <t>Revisar las evidencias de los planes de mejoramiento de la contraloría</t>
  </si>
  <si>
    <t>Enviar comunicación citando el incumplimiento al Decreto 1151/2008 de Gobierno en línea
Elaborar un programa de trabajo para cumplir con los requisitos citados en el Decreto 1151/2008</t>
  </si>
  <si>
    <t>Comité de Gobierno en Línea</t>
  </si>
  <si>
    <t>El 11 de Julio se envía comunicación citando el incumplimiento al Decreto 1151/2008 de Gobierno en línea</t>
  </si>
  <si>
    <t>No hay evidencia de las Competencias comunes y comportamentales de los funcionarios en misión, provisional y los libre de nombramiento y remoción, no se asegura que los funcionarios cumplen con los requisitos definidos en el manual de funciones.
Mejorar los análisis de los resultados de la evaluaciones</t>
  </si>
  <si>
    <t>Lista de cheque formalizada</t>
  </si>
  <si>
    <t>HALLAZGO</t>
  </si>
  <si>
    <t>PLAN DE MEJORAMIENTO</t>
  </si>
  <si>
    <t xml:space="preserve">Revisar aleatoriamente en IBOPE la emisión de tres ordenes de emisión
Reportar en Programación la omisión de la pauta y al cliente planteandole la solución, a través de correo electrónico
Certificar las ordenes de emisión revisadas y enviar al cliente
</t>
  </si>
  <si>
    <t>Agregar un campo en el listado maestro de documentos y registros para la recuperación de los registros.
Identificar la recuperación de todos los registros del sistema integrado de gestión y actualizar los vínculos</t>
  </si>
  <si>
    <t>En plan de acción considerar un campo de notas u observaciones a las actividades y considerar las frecuencia e las mediciones</t>
  </si>
  <si>
    <t>Realizar una capacitación en auditorías internas de calidad</t>
  </si>
  <si>
    <t>Capacitación</t>
  </si>
  <si>
    <t>Se evidencia que el Noticiero y Camino al Barrio no tienen definido un manual de estilo, incumpliendo el numeral 7.3 de la norma NTCGP 1000:2009</t>
  </si>
  <si>
    <t>Auditoria interna de formación</t>
  </si>
  <si>
    <t>Se evidencia que las hojas de vida de Jorge López, Tatiana Villada y Victoria López se encuentran desactualizadas y sin los registros de educación y experiencia apropiados, incumpliendo el numeral 6.2.2 e). de la norma NTCGP 1000:2009.</t>
  </si>
  <si>
    <t>Se evidenció una falta de control en los registros que le dan al Canal los derechos de autor de los grupos participantes en el programa Altavoz, incumpliendo el numeral 7.5.4 de la norma NTCGP 1000:2009.</t>
  </si>
  <si>
    <t>Se evidenció una falta de análisis del indicador que mide el rating del Canal. Sólo se cuenta con las cifras., incumpliendo el numeral 8.4 de la norma NTCGP 1000:2009.</t>
  </si>
  <si>
    <t>En el mapa de riesgos del proceso de Gestión Programación no se tienen identificados los riesgos para la elaboración y seguimiento de la facturación.</t>
  </si>
  <si>
    <t xml:space="preserve">Se evidencia que Eliana Lopera (auxiliar de programación) no tiene conocimiento de los proyectos y manuales de estilo de los programas, lo cual es necesario para realizar la revisión técnica y de contenido de los productos audiovisuales. </t>
  </si>
  <si>
    <t>Organizar la parrilla de programación en orden cronológico para facilitar la búsqueda de la información.</t>
  </si>
  <si>
    <t>Se recomienda diseñar y desarrollar herramientas para el control de la programación y contratos. Estas herramientas deben ser de uso común por parte de todas las personas involucradas en el proceso.</t>
  </si>
  <si>
    <t>Se recomienda dar prioridad a los contratos más representativos económicamente   para mejorar la oportunidad en la facturación.</t>
  </si>
  <si>
    <t>Se observó que no existen políticas del almacenamiento para los certificados y soportes de pauta.</t>
  </si>
  <si>
    <t>Tesorería: Se observó en Gestión de Cartera que no hay definición de pautas para ejercer la gestión administrativa del cobro en términos de periodicidad</t>
  </si>
  <si>
    <t>En la verificación del indicador de eficacia que maneja el área de control interno se evidenció que se controla el resultado, mas no se realiza un análisis documentado que permita evidenciar la trazabilidad objetiva del indicador, incumpliendo el numeral 8.4 de la NTC GP 1000.</t>
  </si>
  <si>
    <t>En la realización de acciones, tanto preventivas como correctivas  se ejecutaron en la práctica, más no se realizó la respectiva documentación en el plan de mejoramiento, tal como lo indica la caracterización del proceso, de tal forma se incumple con el numeral 8.5.2 y 8.5.3 de la NTC GP 1000.</t>
  </si>
  <si>
    <t>Se observa que el área de control interno no lleva registro documental de la comunicación con los jefes de las demás áreas para el respectivo acompañamiento.</t>
  </si>
  <si>
    <t xml:space="preserve">No se tiene un mecanismo definido de actualización de riesgos. </t>
  </si>
  <si>
    <t>No se diligencia completamente ninguno de los formatos del plan de auditorías internas.</t>
  </si>
  <si>
    <t>No se tiene especificación del almacenamiento físico de las auditorías internas.</t>
  </si>
  <si>
    <t>Aunque el área de programación lleva el seguimiento mes a mes del rating del programa, se comprobó que no se maneja un análisis específico del rating del programa y de las causas de sus tendencias, lo cual incumple con el numerales 8.4 de la NTC GP 1000.</t>
  </si>
  <si>
    <r>
      <rPr>
        <b/>
        <sz val="11"/>
        <rFont val="Arial"/>
        <family val="2"/>
      </rPr>
      <t>Archivo:</t>
    </r>
    <r>
      <rPr>
        <sz val="11"/>
        <rFont val="Arial"/>
        <family val="2"/>
      </rPr>
      <t xml:space="preserve"> Se evidencia que en el memorando interno del 2 de noviembre de 2011 enviado por el trabajador Sergio Ochoa, el número  del radicado no es legible, por que  el sello del consecutivo lleva más de 1 mes sin cambiarle la  almohadilla. Incumpliendo  la ley 060/2001 en la cual se establecen las pautas para la administración de las comunicaciones oficiales en las entidades públicas y privadas.</t>
    </r>
  </si>
  <si>
    <r>
      <rPr>
        <b/>
        <sz val="11"/>
        <rFont val="Arial"/>
        <family val="2"/>
      </rPr>
      <t xml:space="preserve">Archivo: </t>
    </r>
    <r>
      <rPr>
        <sz val="11"/>
        <rFont val="Arial"/>
        <family val="2"/>
      </rPr>
      <t>Se observó que la cantidad de lámparas no son suficientes para iluminar toda la locación, causando esfuerzos ópticos por parte de los funcionarios del archivo para la identificación y ubicación de los documentos.</t>
    </r>
  </si>
  <si>
    <r>
      <rPr>
        <b/>
        <sz val="11"/>
        <rFont val="Arial"/>
        <family val="2"/>
      </rPr>
      <t xml:space="preserve">Archivo: </t>
    </r>
    <r>
      <rPr>
        <sz val="11"/>
        <rFont val="Arial"/>
        <family val="2"/>
      </rPr>
      <t>El área del archivo no es suficiente para almacenar y conservar la cantidad de documentos que genera el Canal.</t>
    </r>
  </si>
  <si>
    <r>
      <rPr>
        <b/>
        <sz val="11"/>
        <rFont val="Arial"/>
        <family val="2"/>
      </rPr>
      <t>Contabilidad:</t>
    </r>
    <r>
      <rPr>
        <sz val="11"/>
        <rFont val="Arial"/>
        <family val="2"/>
      </rPr>
      <t xml:space="preserve"> Se evidenció una inadecuada conservación de los documentos soportes de contabilidad. Al solicitar copia física de la declaración de renta del año 2010, ésta no fue suministrada, pues se encontraba junto con otros documentos soportes de contabilidad en una bolsa plástica ubicada en el piso. Incumpliendo el numeral 4.2.4 de la norma NTCGP 1000 /2009.</t>
    </r>
  </si>
  <si>
    <r>
      <rPr>
        <b/>
        <sz val="11"/>
        <rFont val="Arial"/>
        <family val="2"/>
      </rPr>
      <t xml:space="preserve">Contabilidad: </t>
    </r>
    <r>
      <rPr>
        <sz val="11"/>
        <rFont val="Arial"/>
        <family val="2"/>
      </rPr>
      <t>1. No se dispone de procedimiento contable para el registro contable y la  generación de estados financieros.</t>
    </r>
  </si>
  <si>
    <r>
      <rPr>
        <b/>
        <sz val="11"/>
        <rFont val="Arial"/>
        <family val="2"/>
      </rPr>
      <t xml:space="preserve">Contabilidad: </t>
    </r>
    <r>
      <rPr>
        <sz val="11"/>
        <rFont val="Arial"/>
        <family val="2"/>
      </rPr>
      <t>Se generó inconsistencia en el balance general del mes de septiembre de 2011, en cuanto a la nota número 4 (inversiones) y el contenido de las mismas.</t>
    </r>
  </si>
  <si>
    <r>
      <rPr>
        <b/>
        <sz val="11"/>
        <rFont val="Arial"/>
        <family val="2"/>
      </rPr>
      <t>Contabilidad:</t>
    </r>
    <r>
      <rPr>
        <sz val="11"/>
        <rFont val="Arial"/>
        <family val="2"/>
      </rPr>
      <t xml:space="preserve"> Se observó que los estados financieros no se encontraban identificados adecuadamente en las carpetas electrónicas, dificultando la búsqueda de los mismos.</t>
    </r>
  </si>
  <si>
    <r>
      <rPr>
        <b/>
        <sz val="11"/>
        <rFont val="Arial"/>
        <family val="2"/>
      </rPr>
      <t xml:space="preserve">Inventario: </t>
    </r>
    <r>
      <rPr>
        <sz val="11"/>
        <rFont val="Arial"/>
        <family val="2"/>
      </rPr>
      <t>Se evidencia que la cámara P2 370, no tiene asignada su respectiva placa y su responsable directo, además se evidencia   que desde el mes de junio, el módulo de inventarios se encuentra desactualizado igual que las actas  de asignación de activos.  Incumpliendo una de las funciones del proceso de Gestión de Bienes e Inventarios.</t>
    </r>
  </si>
  <si>
    <r>
      <rPr>
        <b/>
        <sz val="11"/>
        <rFont val="Arial"/>
        <family val="2"/>
      </rPr>
      <t xml:space="preserve">Inventario: </t>
    </r>
    <r>
      <rPr>
        <sz val="11"/>
        <rFont val="Arial"/>
        <family val="2"/>
      </rPr>
      <t>Se encontró que  hay una cantidad de casetes almacenados en la bodega, los cuales ya cumplieron su vida útil y no hay una política que defina la disposición final de este material</t>
    </r>
  </si>
  <si>
    <r>
      <rPr>
        <b/>
        <sz val="11"/>
        <rFont val="Arial"/>
        <family val="2"/>
      </rPr>
      <t xml:space="preserve">Inventario: </t>
    </r>
    <r>
      <rPr>
        <sz val="11"/>
        <rFont val="Arial"/>
        <family val="2"/>
      </rPr>
      <t>Las planillas de entrega de bienes generales en varias ocasiones no tienen asignado el centro de costos al programa que corresponde.</t>
    </r>
  </si>
  <si>
    <r>
      <rPr>
        <b/>
        <sz val="11"/>
        <rFont val="Arial"/>
        <family val="2"/>
      </rPr>
      <t>Presupuesto:</t>
    </r>
    <r>
      <rPr>
        <sz val="11"/>
        <rFont val="Arial"/>
        <family val="2"/>
      </rPr>
      <t xml:space="preserve"> Se evidencia que el formato del Informe de Ejecución Presupuestal no está normalizado.</t>
    </r>
  </si>
  <si>
    <t>Revisando la hoja de vida de la funcionaria Dora Patiño, se evidenció que no se han realizado las  evaluación de desempeño correspondientes al  año 2011, incumpliendo con el numeral 6.2.2 (d) de la norma NTCGP 1000-2009.</t>
  </si>
  <si>
    <t>Se evidenció que las acciones correctivas implementadas para las no conformidades detectadas en la auditoría interna pasada, referente a la organización del archivo de historias laborales, tenía fecha de cierre para el 30 de junio de 2011, a la fecha no han sido cerradas, incumpliendo el numeral 8.2.2 de la de la norma NTCGP 1000-2009.</t>
  </si>
  <si>
    <t>Se evidenció que el indicador para el cumplimiento de contratos solo estaba actualizado hasta el mes de agosto.</t>
  </si>
  <si>
    <r>
      <rPr>
        <b/>
        <sz val="11"/>
        <rFont val="Arial"/>
        <family val="2"/>
      </rPr>
      <t xml:space="preserve">UNE: </t>
    </r>
    <r>
      <rPr>
        <sz val="11"/>
        <rFont val="Arial"/>
        <family val="2"/>
      </rPr>
      <t>Se evidencia que la Unidad de Negocios no tiene matriz de riesgos, incumpliendo el numeral 4.1g de la norma NTCGP 1000:2009 y el MECI</t>
    </r>
  </si>
  <si>
    <r>
      <rPr>
        <b/>
        <sz val="11"/>
        <rFont val="Arial"/>
        <family val="2"/>
      </rPr>
      <t xml:space="preserve">UNE: </t>
    </r>
    <r>
      <rPr>
        <sz val="11"/>
        <rFont val="Arial"/>
        <family val="2"/>
      </rPr>
      <t>Se evidencia que la hoja de vida de Juan Esteban Morales no tiene los registros de educación y experiencia apropiados, incumpliendo el numeral 6.2.2 e). de la norma NTCGP 1000:2009.</t>
    </r>
  </si>
  <si>
    <r>
      <rPr>
        <b/>
        <sz val="11"/>
        <rFont val="Arial"/>
        <family val="2"/>
      </rPr>
      <t xml:space="preserve">UNE: </t>
    </r>
    <r>
      <rPr>
        <sz val="11"/>
        <rFont val="Arial"/>
        <family val="2"/>
      </rPr>
      <t>Se recomienda mejorar la calidad de la información contenida en el formato de Estado de Cuenta, de manera que sea mas fácil extraer informes.</t>
    </r>
  </si>
  <si>
    <r>
      <rPr>
        <b/>
        <sz val="11"/>
        <rFont val="Arial"/>
        <family val="2"/>
      </rPr>
      <t xml:space="preserve">UNE: </t>
    </r>
    <r>
      <rPr>
        <sz val="11"/>
        <rFont val="Arial"/>
        <family val="2"/>
      </rPr>
      <t>Se recomienda calcular la rentabilidad de la Unidad de Negocios Especiales.</t>
    </r>
  </si>
  <si>
    <r>
      <rPr>
        <b/>
        <sz val="11"/>
        <rFont val="Arial"/>
        <family val="2"/>
      </rPr>
      <t>UNE:</t>
    </r>
    <r>
      <rPr>
        <sz val="11"/>
        <rFont val="Arial"/>
        <family val="2"/>
      </rPr>
      <t xml:space="preserve"> No se tiene documentado un plan de compensación para los clientes en caso de incumplimiento por parte del Canal en la calidad, oportunidad y/o contenido del servicio.</t>
    </r>
  </si>
  <si>
    <t>Se evidencio que los indicadores que tiene establecidos el  proceso de Gestión de Distribución no han sido actualizados y por lo tanto analizados a la fecha de la auditoria, incumpliendo el numeral 8.2.3 de la Norma NTCGP 1000: 2009</t>
  </si>
  <si>
    <t>Se encontró que en las fechas anotadas para el recibo de productos audiovisuales en el Formato FT-GD-DI-01 Recibo de productos para emisión, no existe continuidad que permita verificar el cumplimiento estricto del recibo periódico de este material, observándose saltos relativamente largos entre una fecha de recibo y la siguiente.</t>
  </si>
  <si>
    <t>Se observa que el formato FT-GO-PD-04 Visitas técnicas de preproducción, no está siendo diligenciado en el momento en que se hacen las visitas técnicas para la realización de los productos audiovisuales, como lo determina el procedimiento, sino posterior a estas, incumpliendo el numeral 7.5.1 de la norma NTCGP 1000:2009.</t>
  </si>
  <si>
    <t>Se evidenció que los planes de mejora que plantea el área de control interno de las auditorías internas de las diferentes áreas carece de un seguimiento que garantice la respectiva realización de las acciones de mejora y finalice la no conformidad efectivamente, esto se evidenció en todas las auditorías internas realizadas en 2011. de manera que se incumple con el numeral 8.2.2 Y 8.2.3 de la NTC GP 1000.</t>
  </si>
  <si>
    <t xml:space="preserve">Registros de experiencia de Jorge López, Tatiana Villada y Victoria López </t>
  </si>
  <si>
    <t>Realizar el análisis mensual del rating del Canal</t>
  </si>
  <si>
    <t>Plan de mejoramiento</t>
  </si>
  <si>
    <t>Implementar el formato FT-AF-CA-02 planes de mejoramiento para realizar el seguimiento a las auditorías de control interno</t>
  </si>
  <si>
    <r>
      <t xml:space="preserve">Por qué (personas)? </t>
    </r>
    <r>
      <rPr>
        <sz val="11"/>
        <rFont val="Arial"/>
        <family val="2"/>
      </rPr>
      <t>La persona encargada de recolectar la información del indicador desconocía que éste debía ser analizado.</t>
    </r>
    <r>
      <rPr>
        <b/>
        <sz val="11"/>
        <rFont val="Arial"/>
        <family val="2"/>
      </rPr>
      <t xml:space="preserve"> 
Por qué (Recursos)?</t>
    </r>
    <r>
      <rPr>
        <sz val="11"/>
        <rFont val="Arial"/>
        <family val="2"/>
      </rPr>
      <t xml:space="preserve"> No había una persona dedicada a analizar el rating, la programación y la audiencia del Canal. A partir de Julio se contrató un asistente de programación (profesional junior) para realizar esta labor. </t>
    </r>
    <r>
      <rPr>
        <b/>
        <sz val="11"/>
        <rFont val="Arial"/>
        <family val="2"/>
      </rPr>
      <t xml:space="preserve">
Por qué (Métodos)? 
Por qué (sistema y/o tecnología)?
Por qué (entorno)?</t>
    </r>
  </si>
  <si>
    <r>
      <rPr>
        <b/>
        <sz val="11"/>
        <rFont val="Arial"/>
        <family val="2"/>
      </rPr>
      <t>De acuerdo:</t>
    </r>
    <r>
      <rPr>
        <sz val="11"/>
        <rFont val="Arial"/>
        <family val="2"/>
      </rPr>
      <t xml:space="preserve"> Se evidenciaron deficiencias en la realización del producto debido a la mala calidad de los equipos que se proveen al programa, lo cual indica subjetividad y falta de claridad en la asignación de los equipos por parte del área de producción, esto refleja que el área no lleva a cabo la elaboración del producto bajo condiciones controladas, por ende incumple con el numeral 7.5.1 de la NTC GP 1000</t>
    </r>
  </si>
  <si>
    <t xml:space="preserve">Solicitar a los realizadores la elaboración de los Manuales de estilo de los programas </t>
  </si>
  <si>
    <t xml:space="preserve">Manuales de estilo  </t>
  </si>
  <si>
    <t>Directora de Programación
Asistente de Programación</t>
  </si>
  <si>
    <t>Análisis del rating</t>
  </si>
  <si>
    <r>
      <t xml:space="preserve">Por qué (personas)? 
Por qué (Recursos)?
Por qué (Métodos)? </t>
    </r>
    <r>
      <rPr>
        <sz val="11"/>
        <rFont val="Arial"/>
        <family val="2"/>
      </rPr>
      <t>El procedimiento para la realización de productos audiovisuales no incluye las actividades para la elaboración y seguimiento de facturación ya que no fueron contempladas en la elaboración del mismo.</t>
    </r>
    <r>
      <rPr>
        <b/>
        <sz val="11"/>
        <rFont val="Arial"/>
        <family val="2"/>
      </rPr>
      <t xml:space="preserve">
Por qué (sistema y/o tecnología)?
Por qué (entorno)?</t>
    </r>
  </si>
  <si>
    <t>Procedimiento actualizado</t>
  </si>
  <si>
    <t>Se presentan acompañamientos en la marcha del procesos, que no generan evidencia escrita. Se dejará evidencia en las actas del comité coordinador de Control Interno y memorandos particulares.</t>
  </si>
  <si>
    <t>Evidencia escrita</t>
  </si>
  <si>
    <t>Toda actualización de riesgos se evidenciará en el formato "Seguimiento al mapa de riesgos" FT-EC-EV-11.</t>
  </si>
  <si>
    <t>Formato diligenciado</t>
  </si>
  <si>
    <t>Toda auditoría programada se evidenciará en el formato "Plan de auditoría por proceso" FT-EC-EV-02</t>
  </si>
  <si>
    <t>Todo informe de auditorías internas, se almacenará en el archivo de documentos del canal y también quedará en la carpeta de "Registros de Evaluación y Control", del sistema integrado de gestión el canal.</t>
  </si>
  <si>
    <t>Evidencia en el archivo del canal y carpeta de registro del S.I.G.</t>
  </si>
  <si>
    <t>Luego de revisar las funciones de control que debe tener este formato se considera que su utilización se debe seguir haciendo, se revisará el formato para volverlo más ágil y efectivo para controlar</t>
  </si>
  <si>
    <t>Formato mejorado</t>
  </si>
  <si>
    <t>20 de diciembre</t>
  </si>
  <si>
    <t>30 de diciembre</t>
  </si>
  <si>
    <t>El formato fue actualizado al día siguiente del hallazgo</t>
  </si>
  <si>
    <t>formato actualizado</t>
  </si>
  <si>
    <t>10 de noviembre</t>
  </si>
  <si>
    <r>
      <t xml:space="preserve">Por qué (personas)? </t>
    </r>
    <r>
      <rPr>
        <sz val="11"/>
        <rFont val="Arial"/>
        <family val="2"/>
      </rPr>
      <t>Los realizadores no cumplieron con las fechas estipuladas por programación para entregar los manuales de estilo.</t>
    </r>
    <r>
      <rPr>
        <b/>
        <sz val="11"/>
        <rFont val="Arial"/>
        <family val="2"/>
      </rPr>
      <t xml:space="preserve">
Por qué (Recursos)? N.A.
Por qué (Métodos)? N.A.
Por qué (sistema y/o tecnología)? N.A.
Por qué (entorno)? N.A.</t>
    </r>
  </si>
  <si>
    <r>
      <t xml:space="preserve">Por qué (personas)? </t>
    </r>
    <r>
      <rPr>
        <sz val="11"/>
        <rFont val="Arial"/>
        <family val="2"/>
      </rPr>
      <t xml:space="preserve"> </t>
    </r>
    <r>
      <rPr>
        <b/>
        <sz val="11"/>
        <rFont val="Arial"/>
        <family val="2"/>
      </rPr>
      <t xml:space="preserve">
Por qué (Recursos)? N.A.
Por qué (Métodos)? </t>
    </r>
    <r>
      <rPr>
        <sz val="11"/>
        <rFont val="Arial"/>
        <family val="2"/>
      </rPr>
      <t>La solicitud de la compra de insumos no se realizó formalmente debido al desconocimiento del procedimiento.</t>
    </r>
    <r>
      <rPr>
        <b/>
        <sz val="11"/>
        <rFont val="Arial"/>
        <family val="2"/>
      </rPr>
      <t xml:space="preserve">
Por qué (sistema y/o tecnología)? N.A.
Por qué (entorno)? N.A.</t>
    </r>
  </si>
  <si>
    <t>Realizar la compra de los sellos 
Realizar a través de correo electrónico los pedidos de insumos para el Archivo</t>
  </si>
  <si>
    <t>Técnico de Archivo</t>
  </si>
  <si>
    <t xml:space="preserve">Cambio de sellos </t>
  </si>
  <si>
    <r>
      <t xml:space="preserve">Por qué (personas)? N.A.
Por qué (Recursos)? </t>
    </r>
    <r>
      <rPr>
        <sz val="11"/>
        <rFont val="Arial"/>
        <family val="2"/>
      </rPr>
      <t>El personal del archivo no ha contado con el tiempo suficiente para visitar el Canal Parque, debido a que sus actividades diarias no se lo han permitido.</t>
    </r>
    <r>
      <rPr>
        <b/>
        <sz val="11"/>
        <rFont val="Arial"/>
        <family val="2"/>
      </rPr>
      <t xml:space="preserve">
Por qué (Métodos)? N.A.
Por qué (sistema y/o tecnología)? N.A.
Por qué (entorno)? N.A.</t>
    </r>
  </si>
  <si>
    <t>Realizar una visita al Canal Parque 
Realizar e implementar un plan de trabajo para archivar adecuadamente los documentos ubicados en el Canal Parque</t>
  </si>
  <si>
    <t>Director Administrativo y Financiero</t>
  </si>
  <si>
    <t>Técnico de Archivo
Auxiliar de Servicios Generales</t>
  </si>
  <si>
    <t>Instalación de una lámpara</t>
  </si>
  <si>
    <t>Disminuir el volumen de documentos de los contratos de pauta</t>
  </si>
  <si>
    <r>
      <t xml:space="preserve">Por qué (personas)? N.A.
Por qué (Recursos)? N.A.
Por qué (Métodos)? </t>
    </r>
    <r>
      <rPr>
        <sz val="11"/>
        <rFont val="Arial"/>
        <family val="2"/>
      </rPr>
      <t>Cuando se recibían los contratos de pauta no se revisaban los certificados y soportes anexos. Frecuentemente el contrato contenía soportes repetidos.</t>
    </r>
    <r>
      <rPr>
        <b/>
        <sz val="11"/>
        <rFont val="Arial"/>
        <family val="2"/>
      </rPr>
      <t xml:space="preserve">
Por qué (sistema y/o tecnología)? N.A.
Por qué (entorno)? N.A.</t>
    </r>
  </si>
  <si>
    <r>
      <t xml:space="preserve">Por qué (personas)? N.A. 
Por qué (Recursos)? </t>
    </r>
    <r>
      <rPr>
        <sz val="11"/>
        <rFont val="Arial"/>
        <family val="2"/>
      </rPr>
      <t>No se disponía de espacios suficiente para la ubicación de los soportes contables</t>
    </r>
    <r>
      <rPr>
        <b/>
        <sz val="11"/>
        <rFont val="Arial"/>
        <family val="2"/>
      </rPr>
      <t xml:space="preserve">
Por qué (Métodos)? N.A.
Por qué (sistema y/o tecnología)? N.A.
Por qué (entorno)? N.A.</t>
    </r>
  </si>
  <si>
    <t>Liberar espacios físicos para ubicar los soportes contables</t>
  </si>
  <si>
    <t>Soportes contables almacenados</t>
  </si>
  <si>
    <t>Contadora</t>
  </si>
  <si>
    <t>Elaboración e implementación de procedimientos contables</t>
  </si>
  <si>
    <t>Procedimientos contables</t>
  </si>
  <si>
    <t>Contadora
Coordinador de Calidad y Costos</t>
  </si>
  <si>
    <t>Corregir el documento citado en el hallazgo</t>
  </si>
  <si>
    <r>
      <t xml:space="preserve">Por qué (personas)? </t>
    </r>
    <r>
      <rPr>
        <sz val="11"/>
        <rFont val="Arial"/>
        <family val="2"/>
      </rPr>
      <t>Se cometió un error de forma cuando se elaboró el documento del hallazgo</t>
    </r>
    <r>
      <rPr>
        <b/>
        <sz val="11"/>
        <rFont val="Arial"/>
        <family val="2"/>
      </rPr>
      <t xml:space="preserve">
Por qué (Recursos)?  N.A.
Por qué (Métodos)? N.A.
Por qué (sistema y/o tecnología)? N.A.
Por qué (entorno)? N.A.</t>
    </r>
  </si>
  <si>
    <r>
      <t xml:space="preserve">Por qué (personas)? N.A.
Por qué (Recursos)? N.A. 
Por qué (Métodos)? </t>
    </r>
    <r>
      <rPr>
        <sz val="11"/>
        <rFont val="Arial"/>
        <family val="2"/>
      </rPr>
      <t>El formato no se tenía identificado en el sistema de gestión porque cuando se documentó el procedimiento de presupuesto falto mas indagación para identificar el formato.</t>
    </r>
    <r>
      <rPr>
        <b/>
        <sz val="11"/>
        <rFont val="Arial"/>
        <family val="2"/>
      </rPr>
      <t xml:space="preserve">
Por qué (sistema y/o tecnología)? N.A.
Por qué (entorno)? N.A.</t>
    </r>
  </si>
  <si>
    <t>Implementar las políticas definidas en el PR-AF-AD-04 Gestión para la facturación y cartera</t>
  </si>
  <si>
    <t>Implementación del PR-AF-AD-04 Gestión para la facturación y cartera</t>
  </si>
  <si>
    <t>Técnico Administrativo</t>
  </si>
  <si>
    <r>
      <t xml:space="preserve">Por qué (personas)? </t>
    </r>
    <r>
      <rPr>
        <sz val="11"/>
        <rFont val="Arial"/>
        <family val="2"/>
      </rPr>
      <t>La persona encargada de recolectar la información del indicador desconocía que éste debía ser analizado.</t>
    </r>
    <r>
      <rPr>
        <b/>
        <sz val="11"/>
        <rFont val="Arial"/>
        <family val="2"/>
      </rPr>
      <t xml:space="preserve"> 
Por qué (Recursos)?</t>
    </r>
    <r>
      <rPr>
        <sz val="11"/>
        <rFont val="Arial"/>
        <family val="2"/>
      </rPr>
      <t xml:space="preserve"> No había una persona dedicada a analizar el rating, la programación y la audiencia del Canal. A partir de Julio se contrató un asistente de programación (profesional junior) para realizar esta labor. </t>
    </r>
    <r>
      <rPr>
        <b/>
        <sz val="11"/>
        <rFont val="Arial"/>
        <family val="2"/>
      </rPr>
      <t xml:space="preserve">
Por qué (Métodos)? N.A. 
Por qué (sistema y/o tecnología)? N.A.
Por qué (entorno)? N.A.</t>
    </r>
  </si>
  <si>
    <t>Realizar el análisis del rating del Canal</t>
  </si>
  <si>
    <t>Director de Programación
Asistente de Programación</t>
  </si>
  <si>
    <r>
      <t xml:space="preserve">Por qué (personas)? </t>
    </r>
    <r>
      <rPr>
        <sz val="11"/>
        <rFont val="Arial"/>
        <family val="2"/>
      </rPr>
      <t xml:space="preserve">La evaluación de desempeño de la empleada Dora Patiño no se había realizado debido a la carga laboral que tenía la Directora de Programación. </t>
    </r>
    <r>
      <rPr>
        <b/>
        <sz val="11"/>
        <rFont val="Arial"/>
        <family val="2"/>
      </rPr>
      <t xml:space="preserve"> 
Por qué (Recursos)? N.A. 
Por qué (Métodos)? N.A.
Por qué (sistema y/o tecnología)? N.A.
Por qué (entorno)? N.A.</t>
    </r>
  </si>
  <si>
    <t>Realizar la evaluación de desempeño de la empleada mencionada</t>
  </si>
  <si>
    <t>Evaluación de desempeño</t>
  </si>
  <si>
    <r>
      <t xml:space="preserve">Por qué (personas)? N.A. 
Por qué (Recursos)? </t>
    </r>
    <r>
      <rPr>
        <sz val="11"/>
        <rFont val="Arial"/>
        <family val="2"/>
      </rPr>
      <t xml:space="preserve">El alto volumen de contratación del Canal, no ha permitido que los responsables del Archivo organicen las historias laborales , de acuerdo con la normativa.  </t>
    </r>
    <r>
      <rPr>
        <b/>
        <sz val="11"/>
        <rFont val="Arial"/>
        <family val="2"/>
      </rPr>
      <t xml:space="preserve">
Por qué (Métodos)? N.A.
Por qué (sistema y/o tecnología)? N.A.
Por qué (entorno)? N.A.</t>
    </r>
  </si>
  <si>
    <t>Actualizar el indicador para el cumplimiento de contratos</t>
  </si>
  <si>
    <t>Indicador para el cumplimiento de contratos</t>
  </si>
  <si>
    <r>
      <t xml:space="preserve">Por qué (personas)?  N.A.
Por qué (Recursos)? </t>
    </r>
    <r>
      <rPr>
        <sz val="11"/>
        <rFont val="Arial"/>
        <family val="2"/>
      </rPr>
      <t xml:space="preserve">El responsable de medir el indicador no había contado con el tiempo suficiente debido al alto volumen de contratación del Canal </t>
    </r>
    <r>
      <rPr>
        <b/>
        <sz val="11"/>
        <rFont val="Arial"/>
        <family val="2"/>
      </rPr>
      <t xml:space="preserve">
Por qué (Métodos)? N.A.
Por qué (sistema y/o tecnología)? N.A.
Por qué (entorno)? N.A.</t>
    </r>
  </si>
  <si>
    <t>Actualización de los indicadores del proceso de Gestión Programación</t>
  </si>
  <si>
    <t>Director de Programación
Coordinador Calidad</t>
  </si>
  <si>
    <t>Rediseñar e implementar los indicadores e incluirlos en el proceso de Gestión Programación</t>
  </si>
  <si>
    <r>
      <t xml:space="preserve">Por qué (personas)? </t>
    </r>
    <r>
      <rPr>
        <sz val="11"/>
        <rFont val="Arial"/>
        <family val="2"/>
      </rPr>
      <t xml:space="preserve">Falta constancia en la implementación del formato por parte de los Asistentes de Programación. </t>
    </r>
    <r>
      <rPr>
        <b/>
        <sz val="11"/>
        <rFont val="Arial"/>
        <family val="2"/>
      </rPr>
      <t xml:space="preserve">  
Por qué (Recursos)? N.A.
Por qué (Métodos)? N.A.
Por qué (sistema y/o tecnología)? N.A.
Por qué (entorno)? N.A.</t>
    </r>
  </si>
  <si>
    <t>Concientizar a los Asistentes de Programación para que el formato sea diligenciado cada que ellos reciben un producto audiovisual que será emitido</t>
  </si>
  <si>
    <t>Diligenciamiento del FT-GD-DI-01 Recibo de productos para emisión</t>
  </si>
  <si>
    <t>Director de Programación
Asistentes de Programación</t>
  </si>
  <si>
    <t>La parrilla diaria de programación no se encuentra estandarizada, es decir codificada e identificada en el sistema de gestión.</t>
  </si>
  <si>
    <t>Por qué (personas)? N.A.
Por qué (Recursos)? N.A.
Por qué (Métodos)? N.A.
Por qué (sistema y/o tecnología)? N.A.
Por qué (entorno)? N.A.</t>
  </si>
  <si>
    <t xml:space="preserve">FT-GP-PO-14 Parrilla general de programación
FT-GP-PO-15 Parrilla semanal de programación </t>
  </si>
  <si>
    <t xml:space="preserve">Estandarizar los formatos mencionados 
FT-GP-PO-14 Parrilla general de programación
FT-GP-PO-15 Parrilla semanal de programación </t>
  </si>
  <si>
    <t>Tarifas comerciales (incluye planes de compensación para la agencia y estrategias de comunicación)</t>
  </si>
  <si>
    <t>Coordinador de medios</t>
  </si>
  <si>
    <t>Elaborar e implementar matriz de riesgos para la Unidad de Negocios Especiales</t>
  </si>
  <si>
    <t>Matriz de riesgos</t>
  </si>
  <si>
    <t>Directora de Comunicaciones y Mercadeo
Coordinador de medios</t>
  </si>
  <si>
    <r>
      <t xml:space="preserve">Por qué (personas)? N.A.
Por qué (Recursos)? N.A.
Por qué (Métodos)? </t>
    </r>
    <r>
      <rPr>
        <sz val="11"/>
        <rFont val="Arial"/>
        <family val="2"/>
      </rPr>
      <t>El personal de la unidad  de negocios no conocía las políticas del procedimiento de contratación, las cuales indican la definición de los perfiles del cargo del personal que trabajara para los proyectos del Canal.</t>
    </r>
    <r>
      <rPr>
        <b/>
        <sz val="11"/>
        <rFont val="Arial"/>
        <family val="2"/>
      </rPr>
      <t xml:space="preserve">
Por qué (sistema y/o tecnología)? N.A.
Por qué (entorno)? N.A.</t>
    </r>
  </si>
  <si>
    <t>Enviar una comunicación a los interventores indicando la importancia de definir los perfiles del cargo de los contratistas, cuando el proyecto lo requiera.
Cada que se celebre un nuevo contrato, diseñar los perfiles del personal requerido.</t>
  </si>
  <si>
    <t>Correo electrónico
Perfiles de cargo del personal de la unidad de negocios especiales</t>
  </si>
  <si>
    <t xml:space="preserve">Enviar una comunicación a los interventores indicando la importancia de definir los perfiles del cargo de los contratistas, cuando el proyecto lo requiera.
</t>
  </si>
  <si>
    <t>correo electrónico</t>
  </si>
  <si>
    <r>
      <t xml:space="preserve">Por qué (personas)? N.A.
Por qué (Recursos)? N.A.
Por qué (Métodos)? </t>
    </r>
    <r>
      <rPr>
        <sz val="11"/>
        <rFont val="Arial"/>
        <family val="2"/>
      </rPr>
      <t>El personal de la unidad  de negocios, no conocía las políticas del procedimiento de contratación, las cuales indican la definición de los perfiles del cargo del personal que trabajara para los nuevos proyectos del Canal.</t>
    </r>
    <r>
      <rPr>
        <b/>
        <sz val="11"/>
        <rFont val="Arial"/>
        <family val="2"/>
      </rPr>
      <t xml:space="preserve">
Por qué (sistema y/o tecnología)? N.A.
Por qué (entorno)? N.A.</t>
    </r>
  </si>
  <si>
    <t>FT-MC-GM-16 Estado de cuenta del cliente</t>
  </si>
  <si>
    <t>Coordinador de Medios</t>
  </si>
  <si>
    <r>
      <t xml:space="preserve">Por qué (personas)? N.A.
Por qué (Recursos)? N.A.
Por qué (Métodos)? </t>
    </r>
    <r>
      <rPr>
        <sz val="11"/>
        <rFont val="Arial"/>
        <family val="2"/>
      </rPr>
      <t>La rentabilidad de la agencia no se había calculado por que no se tenía la información y las herramientas necesarias para hacerlo</t>
    </r>
    <r>
      <rPr>
        <b/>
        <sz val="11"/>
        <rFont val="Arial"/>
        <family val="2"/>
      </rPr>
      <t xml:space="preserve">
Por qué (sistema y/o tecnología)? N.A.
Por qué (entorno)? N.A.</t>
    </r>
  </si>
  <si>
    <t>Rentabilidad unidad de negocios</t>
  </si>
  <si>
    <t>Coordinador de Medios
Coordinador de calidad y costos</t>
  </si>
  <si>
    <r>
      <rPr>
        <b/>
        <sz val="11"/>
        <rFont val="Arial"/>
        <family val="2"/>
      </rPr>
      <t>UNE:</t>
    </r>
    <r>
      <rPr>
        <sz val="11"/>
        <rFont val="Arial"/>
        <family val="2"/>
      </rPr>
      <t xml:space="preserve"> En el proyecto de manejo de redes para la Secretaría de Transportes y tránsito, se evidencia que los perfiles del personal encargado de ejecutar el proyecto no se tienen definidos, incumpliendo el numeral 6.2.2 a). de la norma NTCGP 1000:2009</t>
    </r>
  </si>
  <si>
    <r>
      <t xml:space="preserve">Por qué (personas)? N.A. 
Por qué (Recursos)? N.A.
Por qué (Métodos)? </t>
    </r>
    <r>
      <rPr>
        <sz val="11"/>
        <rFont val="Arial"/>
        <family val="2"/>
      </rPr>
      <t>No se comunicaron oportunamente los controles establecidos por el proceso para cumplir los requisitos por "derechos de autor" . Cuando inician nuevos programas o ingresa personal nuevo a programación no se comunican o dan a conocer los controles del proceso.</t>
    </r>
    <r>
      <rPr>
        <b/>
        <sz val="11"/>
        <rFont val="Arial"/>
        <family val="2"/>
      </rPr>
      <t xml:space="preserve">
Por qué (sistema y/o tecnología)? N.A.
Por qué (entorno)? N.A.</t>
    </r>
  </si>
  <si>
    <t>Aplicación del formato "Derechos de autor"
Inducción del personal de programación</t>
  </si>
  <si>
    <t>Enviar un correo a los realizados, comunicando la utilización y la importancia de diligenciar el formato de derechos de autor. 
las inducciones del personal de programación se darán a conocer todos los controles establecidos para el proceso.</t>
  </si>
  <si>
    <r>
      <t xml:space="preserve">Por qué (personas)? N.A.
Por qué (Recursos)? N.A.
Por qué (Métodos)? </t>
    </r>
    <r>
      <rPr>
        <sz val="11"/>
        <rFont val="Arial"/>
        <family val="2"/>
      </rPr>
      <t>Los proyectos y los manuales de estilo no se comunicaban al personal encargado de realizar las revisiones de contenido y técnica de los programas.</t>
    </r>
    <r>
      <rPr>
        <b/>
        <sz val="11"/>
        <rFont val="Arial"/>
        <family val="2"/>
      </rPr>
      <t xml:space="preserve">
Por qué (sistema y/o tecnología)? N.A.
Por qué (entorno)? N.A.</t>
    </r>
  </si>
  <si>
    <t>Director de Programación
Coordinadora Clima 24/7</t>
  </si>
  <si>
    <t>Director de Programación</t>
  </si>
  <si>
    <t>Asistente de Programación</t>
  </si>
  <si>
    <t>Parrillas de programación organizadas cronológicamente</t>
  </si>
  <si>
    <t>FT-GP-PO-24 Control de Programas</t>
  </si>
  <si>
    <t>Director de programación
Auxiliar de programación</t>
  </si>
  <si>
    <r>
      <t xml:space="preserve">Por qué (personas)? N.A. 
Por qué (Recursos)? N.A.
Por qué (Métodos)? N.A.
Por qué (sistema y/o tecnología)? </t>
    </r>
    <r>
      <rPr>
        <sz val="11"/>
        <rFont val="Arial"/>
        <family val="2"/>
      </rPr>
      <t>No se tienen las herramientas -aplicativos- necesarios para controlar en tiempo real la ejecución y control de contratos y programas.</t>
    </r>
    <r>
      <rPr>
        <b/>
        <sz val="11"/>
        <rFont val="Arial"/>
        <family val="2"/>
      </rPr>
      <t xml:space="preserve">
Por qué (entorno)? N.A.</t>
    </r>
  </si>
  <si>
    <r>
      <t xml:space="preserve">Por qué (personas)? N.A.
Por qué (Recursos)? N.A.
Por qué (Métodos)? </t>
    </r>
    <r>
      <rPr>
        <sz val="11"/>
        <rFont val="Arial"/>
        <family val="2"/>
      </rPr>
      <t>La facturación no se realizaba teniendo en cuenta la representación económica sino el orden de llegada y las fechas de facturación</t>
    </r>
    <r>
      <rPr>
        <b/>
        <sz val="11"/>
        <rFont val="Arial"/>
        <family val="2"/>
      </rPr>
      <t xml:space="preserve">
Por qué (sistema y/o tecnología)? N.A.
Por qué (entorno)? N.A.</t>
    </r>
  </si>
  <si>
    <t>Realizar los certificados de facturación de acuerdo a la representación económica de los convenios y/o contratos</t>
  </si>
  <si>
    <t>Facturación por representación económica</t>
  </si>
  <si>
    <t>Auxiliar Administrativa</t>
  </si>
  <si>
    <r>
      <t xml:space="preserve">Por qué (personas)? N.A.
Por qué (Recursos)? </t>
    </r>
    <r>
      <rPr>
        <sz val="11"/>
        <rFont val="Arial"/>
        <family val="2"/>
      </rPr>
      <t>La ausencia de recursos técnicos dificulta que todos los programas se realicen con equipos en excelentes condiciones. Adicionalmente, el criterio de asignación de recursos es de acuerdo a la importancia y valor de convenio y/o contrato</t>
    </r>
    <r>
      <rPr>
        <b/>
        <sz val="11"/>
        <rFont val="Arial"/>
        <family val="2"/>
      </rPr>
      <t xml:space="preserve">
Por qué (Métodos)? N.A.
Por qué (sistema y/o tecnología)? N.A.
Por qué (entorno)? N.A.</t>
    </r>
  </si>
  <si>
    <t>Directora Producción</t>
  </si>
  <si>
    <t>Todos los procesos</t>
  </si>
  <si>
    <t xml:space="preserve">1. Reuniones en el comité de gerencia para definir las directrices estratégicas del Canal.
2. Documento plan estratégico
3. Publicar a través de diferentes canales de comunicación el Plan Estratégico.
4. Definir mecanismos de seguimiento a la ejecución del Plan Estratégico.
Nota: El diseño y la implementación del Plan Estratégico de Telemedellín, depende de la publicación del Plan de Desarrollo de la Alcaldía.
</t>
  </si>
  <si>
    <t xml:space="preserve">Diseñar, implementar y publicar Plan Estratégico y Planes de Acción de Telemedellín
1. Definir las directrices estratégicas del Canal.
2. Revisar la visión y misión 
3. Definir la Política y objetivos de la calidad.
4. Definir planes de acción 2012
</t>
  </si>
  <si>
    <t xml:space="preserve">Necesidad de recursos:
1. Modernización de equipos de producción
3. Nueva sede
</t>
  </si>
  <si>
    <t xml:space="preserve">Elaborar plan de renovación y actualización tecnológica.
Gestionar recursos para adecuar la nueva sede
</t>
  </si>
  <si>
    <t>Mejora del producto en relación con los requisitos del cliente:
1. En programación y producción</t>
  </si>
  <si>
    <t xml:space="preserve">Mejorar la calidad de los productos audiovisuales
Realizar protocolos de coordinación entre los diferentes procesos de diseño del producto audiovisual
Diseñar una parrilla de programación acorde las directrices de la Alcaldía de Medellín y al pensamiento estratégico del Canal.
Implementar una herramienta que permita análisis oportunamente el tratamiento del producto no conforme.
</t>
  </si>
  <si>
    <t>Rediseñar los Procesos de Gestión Programación y Gestión Distribución:</t>
  </si>
  <si>
    <t>Responsables de Procesos</t>
  </si>
  <si>
    <t>Plan Estratégico
Planes de Acción pro proceso</t>
  </si>
  <si>
    <r>
      <t xml:space="preserve">Por qué (personas)? N.A. 
Por qué (Recursos)? N.A.
Por qué (Métodos)?  </t>
    </r>
    <r>
      <rPr>
        <sz val="11"/>
        <rFont val="Arial"/>
        <family val="2"/>
      </rPr>
      <t>La videoteca no tenía adecuadamente identificada la versión actualizada de los formatos.</t>
    </r>
    <r>
      <rPr>
        <b/>
        <sz val="11"/>
        <rFont val="Arial"/>
        <family val="2"/>
      </rPr>
      <t xml:space="preserve">
Por qué (sistema y/o tecnología)?  N.A.
Por qué (entorno)? N.A.</t>
    </r>
  </si>
  <si>
    <t>Asignar placas a los activos que aun no la poseen y determinar a cargo de quien quedaran dichos activos.</t>
  </si>
  <si>
    <t>Técnico de servicios generales</t>
  </si>
  <si>
    <t>Solicitar el diligenciamiento correcto y claro del FT-AF-AD-02 Relación entrega de bienes</t>
  </si>
  <si>
    <t>Activos con placas asignadas</t>
  </si>
  <si>
    <t>FT-AF-AD-02 Relación entrega de bienes diligenciado correctamente</t>
  </si>
  <si>
    <t xml:space="preserve">Consultar a  la Corporación Fenalco Solidario la forma adecuada de disponer de los casetes.
Entregar los casetes a una empresa que haga un uso correcto de los casetes </t>
  </si>
  <si>
    <t>Disposición adecuada de los casetes</t>
  </si>
  <si>
    <r>
      <rPr>
        <b/>
        <sz val="11"/>
        <rFont val="Arial"/>
        <family val="2"/>
      </rPr>
      <t xml:space="preserve">Por qué (personas)? N.A. 
Por qué (Recursos)? N.A.
Por qué (Métodos)? </t>
    </r>
    <r>
      <rPr>
        <sz val="11"/>
        <rFont val="Arial"/>
        <family val="2"/>
      </rPr>
      <t xml:space="preserve"> Desconocimiento de la normativa que rige la organización de las historias laborales. Se desconoce la normativa porque no se consulta periódicamente la normativa emitida por la ley general de archivo.</t>
    </r>
    <r>
      <rPr>
        <b/>
        <sz val="11"/>
        <rFont val="Arial"/>
        <family val="2"/>
      </rPr>
      <t xml:space="preserve">
Por qué (sistema y/o tecnología)?  N.A.
Por qué (entorno)? N.A.</t>
    </r>
  </si>
  <si>
    <t>Organizar todas las historias laborales de acuerdo a los requisitos definidos en la circular 004 de 2003.
Consultar periódicamente la página del archivo general de la nación.</t>
  </si>
  <si>
    <r>
      <rPr>
        <b/>
        <sz val="11"/>
        <rFont val="Arial"/>
        <family val="2"/>
      </rPr>
      <t>Archivo:</t>
    </r>
    <r>
      <rPr>
        <sz val="11"/>
        <rFont val="Arial"/>
        <family val="2"/>
      </rPr>
      <t xml:space="preserve"> Se observa que los funcionarios del Archivo no tienen claros los documentos que se encuentran archivados en Canal Parque, sede El Poblado.</t>
    </r>
  </si>
  <si>
    <t>Elaborar un plan de trabajo con el fin de liberar espacio en el Archivo Central.
Trasladar los documentos que cumplen su tiempo de retención en el archivo central para la Sede el Poblado</t>
  </si>
  <si>
    <t>Plan de Trabajo Archivo Documental</t>
  </si>
  <si>
    <r>
      <t xml:space="preserve">Por qué (personas)? N.A.
Por qué (Recursos)? N.A. 
Por qué (Métodos)? </t>
    </r>
    <r>
      <rPr>
        <sz val="11"/>
        <rFont val="Arial"/>
        <family val="2"/>
      </rPr>
      <t>La inestabilidad del cargo no ha permitido la elaboración e implementación de los procedimientos contables.</t>
    </r>
    <r>
      <rPr>
        <b/>
        <sz val="11"/>
        <rFont val="Arial"/>
        <family val="2"/>
      </rPr>
      <t xml:space="preserve">
Por qué (sistema y/o tecnología)? N.A.
Por qué (entorno)? N.A.</t>
    </r>
  </si>
  <si>
    <t>Organizar los estados financieros en orden cronológico.</t>
  </si>
  <si>
    <t>Estados financieros organizados en orden cronológico</t>
  </si>
  <si>
    <r>
      <t xml:space="preserve">Por qué (personas)? </t>
    </r>
    <r>
      <rPr>
        <sz val="11"/>
        <rFont val="Arial"/>
        <family val="2"/>
      </rPr>
      <t xml:space="preserve">En el momento de la elaboración del listado maestro de documentos y registros se tuvo en cuenta la ubicación de los formatos y documentos pero no la de los registros. Se desconocía esta actividad </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No aplica</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</si>
  <si>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t xml:space="preserve">Director Administrativo Contadoras (AIGR)
</t>
  </si>
  <si>
    <t>Plan de renovación y actualización tecnológica</t>
  </si>
  <si>
    <t>d</t>
  </si>
  <si>
    <t>31/06/2012</t>
  </si>
  <si>
    <t>Se evidenció en el procesos de Gestión Administrativa y Financiera, subproceso contabilidad , el cual es subcontratado, que no hay directrices ni políticas documentas y comunicadas que permita que la entidad implemente acciones oportunas para lograr un buen desempeño contable del Canal y evitar reproceso contables, incumpliendo los numeral 7.1 y 7.5.1</t>
  </si>
  <si>
    <t>Se evidenció que la entidad no realiza de manera sistemática el análisis de datos de los proceso, teniendo en cuenta tendencias que permitan tomar acciones para el mejoramiento continuo, incumpliendo el numeral 8.4.</t>
  </si>
  <si>
    <t>Auditoria de seguimiento 1</t>
  </si>
  <si>
    <t>Directores de proceso</t>
  </si>
  <si>
    <t xml:space="preserve">El equipo directivo de Telemedellín implementa constantemente planes de mejoramiento (acciones correctivas y preventivas) de fuentes diferentes a las auditorías internas con el propósito de eliminar las causas de las desviaciones o anomalías que pueden afectar los procesos, el sistema de gestión, los productos audiovisuales y/o la entidad. Sin embargo, muchas de estas acciones correctivas y/o preventivas no quedan registradas en ninguna herramienta o sistema, que permita hacer trazabilidad y tener un registro histórico que sirva de apoyo para solucionar problemas futuros con causas similares.
Adicionalmente, el procedimiento PR-AF-CA-02 implementación y seguimiento a los planes de mejoramiento, establece las fuentes para implementar las acciones correctivas y preventivas, pero no define los criterios para la implementación y registro de las acciones que puedan afectar o poner el riesgo la operación del Canal.
</t>
  </si>
  <si>
    <t xml:space="preserve"> 1. Definir en el PR-AF-CA-02 implementación y seguimiento a los planes de mejoramiento los criterios para la implementación de acciones correctivas y preventivas.
2. Socializar los criterios con el equipo directivo o personas delegadas para la implementación de las acciones correctivas y preventivas.
3. Identificar en el comité de gerencia las no conformidades potenciales, que puedan afectar la operación del Canal. 
4. Implementar las acciones correctiva y o preventivas en comités de gerencia. 
</t>
  </si>
  <si>
    <t>El puesto de Contador  en  Telemedellín históricamente ha presentado rotaciones. El actual responsable del proceso contable es la firma AIGR CONTADORES S.A.S contratado desde diciembre del año 2010. Esta firma no ha contribuido a estandarizar el proceso contable debido a que los contadores que suministran no poseen suficiente experiencia en el sector público, además no hay acompañamiento y adicionalmente no se comunican en forma oportuna los cambios de la normativa que pueden afectar el funcionamiento del Canal.</t>
  </si>
  <si>
    <t xml:space="preserve">1. Solicitar a la firma el acompañamiento  constante de un contador que posea experiencia suficiente.
2. Solicitar a la firma la implementación y socialización de políticas contables que ayuden a estandarizar y unificar los criterios contables en Telemedellín.
</t>
  </si>
  <si>
    <t>La mayoría de los Directores de proceso miden, controlan y hacen seguimiento a sus procesos a través de indicadores u otras herramientas de medición, pero los cambios generados por estos no son analizados debido a que no se tiene la cultura de registrar las tendencias e información relevante que permita tomar acciones basadas en un análisis de causas.</t>
  </si>
  <si>
    <t xml:space="preserve">1. Los directores de procesos deben asumir la responsabilidad de tomar acciones con base en el comportamiento de los indicadores y el análisis de los datos arrojados.
2. El coordinador de calidad diseñará un plan de acompañamiento  a los directores de proceso con la finalidad de generar cultura de toma de acciones con base en el análisis de datos e indicadores
</t>
  </si>
  <si>
    <t>1. Los directores de procesos requerirán al personal adjuntar los soportes de competencias, experiencia y educación, con el fin de soportar la idoneidad del personal.</t>
  </si>
  <si>
    <t>1. En el año 2012 se define el plan de desarrollo 2012 / 2015, el cual define la alineación con el Plan de Desarrollo de la Alcaldía de Medellín.</t>
  </si>
  <si>
    <t>Planeación estratégica</t>
  </si>
  <si>
    <t>Se evidencia por medio del Plan de Desarrollo Telemedellín 2012/2015. La ejecución y seguimiento se registra por medio de los planes de acción de cada proceso.</t>
  </si>
  <si>
    <t>1. En el proceso de diseño de estrategias de comunicación se define metodología de trabajo por medio de su procedimiento PR-GN-NE-02, donde se establece el modelo de trabajo con el fin que se cumplan las etapas de revisión, verificación y validación y que se cuenten con los registros apropiados de la ejecución de los contratos.</t>
  </si>
  <si>
    <t>Gestión de Negocios Especiales</t>
  </si>
  <si>
    <t>Se evidencia por medio del procedimiento PR-GN-NE-02</t>
  </si>
  <si>
    <t>Se contrató el servicio de contabilidad con personal de planta de Telemedellín. Este subproceso se ha documentado con el fin de implementar políticas y criterios contables con el fin de estandarizar el subproceso.</t>
  </si>
  <si>
    <t>En el listado maestro de documentos se evidencia que se definen los formatos y los registros no define la ruta para todos los registros y la recuperación de ellos</t>
  </si>
  <si>
    <t>Consolidar las recomendaciones y políticas enviadas por AIGR.</t>
  </si>
  <si>
    <r>
      <t>Para este caso se ha implementado una casilla en los Planes de Acción llamada</t>
    </r>
    <r>
      <rPr>
        <b/>
        <sz val="10"/>
        <rFont val="Arial"/>
        <family val="2"/>
      </rPr>
      <t xml:space="preserve"> "Análisis" </t>
    </r>
    <r>
      <rPr>
        <sz val="10"/>
        <rFont val="Arial"/>
        <family val="2"/>
      </rPr>
      <t>donde se registra el análisis de la tendencia de los resultados de los indicadores.</t>
    </r>
  </si>
  <si>
    <t>Continuamente se han actualizado los documentos del personal, buscando evidenciar la formación y capacitación recibida.</t>
  </si>
  <si>
    <t>Revisar la metodología del proceso de diseño de estrategias de comunicación, tal que demuestre que se cumplen las etapas de revisión, verificación y validación y que se cuenten con los registros apropiados de la ejecución de los contratos.</t>
  </si>
  <si>
    <t>Revisar la metodología definida en el proceso de Gestión Humana con las actividades que en la actualidad se realizan.</t>
  </si>
  <si>
    <t>Las historias laborales en cuestión han sido registradas de acuerdo a la circular 004 de 2003.</t>
  </si>
  <si>
    <t>Auditoria interna 2013</t>
  </si>
  <si>
    <t>Auditoria interna 2014</t>
  </si>
  <si>
    <t>Se observa al igual que en la auditoría anterior una mala práctica en la custodia y conservación de los libros contables, los cuales se encuentran en el piso en el pasillo a la entrada de la oficina de contabilidad, incumpliendo con los numerales 6.3 y 6.4 de norma NTCGP1000.</t>
  </si>
  <si>
    <t>Causa del hallazgo</t>
  </si>
  <si>
    <t>Director Administrativo Financiero
Contadora</t>
  </si>
  <si>
    <t>La publicación de Los Estados Financieros que se coloca en cartelera, no está actualizada, se observó que todavía está el del 30 de noviembre del 2013.</t>
  </si>
  <si>
    <t>Mensualmente actualizar carteleras con Estados Financieros de Telemedellín.</t>
  </si>
  <si>
    <t>La carpeta de los reintegros no está actualizada, hay varios reintegros que se han pasado a Presupuesto y no estaban archivados.</t>
  </si>
  <si>
    <t>Realizar la actividad de archivar los reintegros en las carpetas una vez sean registrados en el sistema.</t>
  </si>
  <si>
    <t>Archivar reintegros oportunamente</t>
  </si>
  <si>
    <t>Director Administrativo Financiero
Secretaria Financiera</t>
  </si>
  <si>
    <t>Se evidencia que hace falta concatenación entre los integrantes del proceso, además falta de conocimiento de la política de calidad de Telemedellín y la incidencia del proceso en dicha política.</t>
  </si>
  <si>
    <t>Se debe socializar entre los integrantes de todo el proceso, el objetivo y su conjunto de componentes, los cuales se encuentran en el sistema de Calidad en la carpeta de Comunicación y Mercadeo.</t>
  </si>
  <si>
    <t>Conocer el procedimiento de Comunicación y Mercadeo.</t>
  </si>
  <si>
    <t xml:space="preserve">Directora de Comunicaciones y Mercadeo </t>
  </si>
  <si>
    <t>La recepción de PQR es alta, diariamente se reciben alrededor de 30 correos electrónicos y no hay un flujo optimo de la información con los demás procesos para dar buen trámite.</t>
  </si>
  <si>
    <t xml:space="preserve">Se observa que el formato órdenes de pauta es de uso manual, lo cual lo hace vulnerable a eliminación de la información. </t>
  </si>
  <si>
    <t>Implementar estrategias de seguridad en esta información con el debido archivo de dicho documento.</t>
  </si>
  <si>
    <t>Control de registro para las ordenes de pauta.</t>
  </si>
  <si>
    <t>Se evidencia que este proceso no posee un indicador que defina la rentabilidad del negocio. Se recomienda establecer un indicador que mida la rentabilidad con el fin de evaluar más objetivamente la viabilidad del negocio.</t>
  </si>
  <si>
    <t>Se observa que el formato FT-GN-NE-06 Estado de cuenta del cliente es de uso manual, lo cual lo hace vulnerable la eliminación de la información. Para esto se recomienda implementar estrategias de seguridad en esta información.</t>
  </si>
  <si>
    <t>Encontramos que en los indicadores de gestión, el porcentaje de cumplimiento no está actualizado, ya que actualmente es del 95%, pero hay confusión si se cambió al 98%</t>
  </si>
  <si>
    <t xml:space="preserve">Falta oficializar a través del archivo, la circular utilizada como mecanismo de información a proveedores y clientes, sobre cambios en la normativa de requisitos fiscales. </t>
  </si>
  <si>
    <t>Se evidenció desactualizado el instructivo para la contratación de bienes y servicios, cuyos datos correspondían al año 2012.</t>
  </si>
  <si>
    <t xml:space="preserve">Falta unificar la información relacionada con indicadores, pues en la matriz general figuran tres instrumentos de medición para el proceso jurídico, mientras que el proceso en particular, solo dispone de un solo indicador. </t>
  </si>
  <si>
    <t>Se evidenció que el mapa de riesgos del proceso jurídico no estaba actualizado, registrando diferencias con el mapa de riesgos general de la entidad.</t>
  </si>
  <si>
    <t xml:space="preserve">Falta incluir en la información del proceso, el plan de acción por el año 2013, pues se observó que en los datos generales de la entidad si se tiene el citado documento con seguimiento al mes de marzo de 2013. </t>
  </si>
  <si>
    <t>Se observa una mala práctica en la custodia y conservación de los libros contables, los cuales se encuentran en el piso de las oficinas de contabilidad, incumpliendo con los numerales 6.3 y 6.4 de norma NTCGP1000.</t>
  </si>
  <si>
    <t>No se tiene un sistema de recolección de la información comunicada a las diferentes procesos del Canal; como es el caso de las comunicaciones sobre los cambios en las leyes contables y reformas tributarias.</t>
  </si>
  <si>
    <t>No es claro el aporte del objetivo del subproceso al objetivo general del Telemedellín.</t>
  </si>
  <si>
    <t>Se deben establecer políticas para la verificación de los pagos rechazados con tiempos de respuesta.</t>
  </si>
  <si>
    <t xml:space="preserve">Se debe realizar una actualización del procedimiento, toda vez que la Gestión de Cartera, ya no se encuentra planteada dentro del subproceso de Tesorería.
</t>
  </si>
  <si>
    <t xml:space="preserve">Se deben revisar y actualizar las políticas establecidas para la programación de pagos, adicionalmente los tiempos establecidos para los mismos.
</t>
  </si>
  <si>
    <t>Los formatos FT GP PO 01 Proyecto audiovisual y FT GP PO 02 Cronograma realización producto audiovisual no se utilizan en la ejecución real del procedimiento.</t>
  </si>
  <si>
    <t>Gestión Programación y Distribución</t>
  </si>
  <si>
    <t>La documentación del contratista Luis Felipe Hincapié no se encuentra actualizada en su carpeta. No se encuentran contratos del 2013 ni los documentos requeridos como hoja de vida, diplomas y certificados.</t>
  </si>
  <si>
    <t>No se realiza un análisis a los resultados del seguimiento del producto no conforme.</t>
  </si>
  <si>
    <t>No se realiza un análisis de los indicadores de gestión</t>
  </si>
  <si>
    <t>No se tiene fácil acceso a los manuales de estilo existentes, debido a que no se utiliza una herramienta para organizarlos como corresponde. No se utiliza un formato estandarizado para el manual de estilo de los programas.</t>
  </si>
  <si>
    <t>No se tiene una actualización de la parrilla de programación en la página web al igual que se identificó desactualización en las sinopsis de algunos programas en dicha página.</t>
  </si>
  <si>
    <t xml:space="preserve">Debido al poco espacio con que cuenta la videoteca, parte del archivo del material audiovisual se encuentra en el corredor contiguo a la videoteca, lo que puede generar la perdida de algún material o el daño por lo cercano de los baños del canal y de la instalación del aire acondicionado (ruptura de tubos). </t>
  </si>
  <si>
    <t>En el formato de programación del personal, no se evidencia un campo que permita saber quién es el responsable de algún cambio o cancelación del personal asignado alguna producción.</t>
  </si>
  <si>
    <t>No se evidencia un medio adecuado que sirva para identificar un servicio prestado a un tercero (Orden de Servicio Interna)</t>
  </si>
  <si>
    <t>Se evidencia que el indicador de gestión siempre esta por encima del 100%,  debido a que siempre se supera el total de horas programadas del personal.</t>
  </si>
  <si>
    <t>1. Se define un indicador de rentabilidad del proceso de Unidad de negocios, el cual debe ser calculado trimestralmente y se verificará ante el comité de gerencia de Telemedellín.</t>
  </si>
  <si>
    <t>1. Se desarrollo un Software propio para la organización y control administrativo de las contrataciones para la operación de G. Negocios Especiales, donde los estado de cuenta llevan un control más seguro y unificado.</t>
  </si>
  <si>
    <t>1. Se replantea el nivel máximo de los indicadores de gestión de este proceso, tal como lo solicitó la Gerencia de Telemedellín, llegando al nivel de 98%.</t>
  </si>
  <si>
    <t>Director Gestión Técnica
Coordinador de Calidad</t>
  </si>
  <si>
    <t>Se evidencia en los formatos de control de los indicadores de Gestión Técnica.</t>
  </si>
  <si>
    <t>Directora Gestión Jurídica</t>
  </si>
  <si>
    <t>1. Se actualiza el instructivo para la contratación de bienes y servicios, igualmente se oficializa como documento del Sistema de Gestión de Calidad IN-GJ-CO-02.</t>
  </si>
  <si>
    <t>Directora Gestión Jurídica
Coordinador Sistema de Gestión de Calidad</t>
  </si>
  <si>
    <t>Instructivo para la contratación de bienes y servicios IN-GJ-CO-02.</t>
  </si>
  <si>
    <r>
      <t xml:space="preserve">Por qué (personas)? </t>
    </r>
    <r>
      <rPr>
        <sz val="11"/>
        <rFont val="Arial"/>
        <family val="2"/>
      </rPr>
      <t>La persona encargada de realizar la actividad de plantear esta comunicación obvió la oficialización de esta circular.</t>
    </r>
    <r>
      <rPr>
        <b/>
        <sz val="11"/>
        <rFont val="Arial"/>
        <family val="2"/>
      </rPr>
      <t xml:space="preserve">
</t>
    </r>
  </si>
  <si>
    <r>
      <t xml:space="preserve">
Por qué (Métodos)? </t>
    </r>
    <r>
      <rPr>
        <sz val="11"/>
        <rFont val="Arial"/>
        <family val="2"/>
      </rPr>
      <t xml:space="preserve"> No se ha actualizado el instructivo de contratación, incumpliendo con tener al día la información que se requiere para la contratación.</t>
    </r>
  </si>
  <si>
    <t>1. Se actualiza la matriz general de indicadores, ya que desde principio de año se definió que los indicadores a diligenciar son dos:
* Control de contratos
* Cumplimiento Plan de acción</t>
  </si>
  <si>
    <r>
      <t xml:space="preserve">Por qué (personas)? </t>
    </r>
    <r>
      <rPr>
        <sz val="11"/>
        <rFont val="Arial"/>
        <family val="2"/>
      </rPr>
      <t>La persona encargada de actualizar la información de los riesgos del proceso con base a los riesgos generales del Canal no tuvo en cuenta la actualización de los riesgos del proceso en el 2013.</t>
    </r>
    <r>
      <rPr>
        <b/>
        <sz val="11"/>
        <rFont val="Arial"/>
        <family val="2"/>
      </rPr>
      <t xml:space="preserve">
</t>
    </r>
  </si>
  <si>
    <t>1. Se realiza la actualización de los riesgos 2013 del proceso Jurídico, tal como se plantea en la matriz de riesgos general de Telemedellín.</t>
  </si>
  <si>
    <t>Coordinador Gestión de Calidad</t>
  </si>
  <si>
    <t>Directora Gestión Jurídica
Coordinador Sistema de Gestión Calidad</t>
  </si>
  <si>
    <t>Riesgos Gestión Jurídica 2013</t>
  </si>
  <si>
    <r>
      <t xml:space="preserve">Por qué (personas)? </t>
    </r>
    <r>
      <rPr>
        <sz val="11"/>
        <rFont val="Arial"/>
        <family val="2"/>
      </rPr>
      <t>La persona encargada en la actualización de los planes de acción de los procesos no tuvo en cuenta actualizar el plan de acción 2013 del proceso jurídico con base en el plan de acción general del Canal.</t>
    </r>
    <r>
      <rPr>
        <b/>
        <sz val="11"/>
        <rFont val="Arial"/>
        <family val="2"/>
      </rPr>
      <t xml:space="preserve">
</t>
    </r>
  </si>
  <si>
    <t>1. Se actualiza el plan de acción 2013 del proceso jurídico con base en el plan de acción general de Telemedellín 2013.</t>
  </si>
  <si>
    <t>Plan de acción Gestión Jurídica 2013</t>
  </si>
  <si>
    <r>
      <t xml:space="preserve">Por qué (Recursos)? </t>
    </r>
    <r>
      <rPr>
        <sz val="11"/>
        <rFont val="Arial"/>
        <family val="2"/>
      </rPr>
      <t>Telemedellín en estos momentos se encuentra en una sede donde no cuenta con las mejores instalaciones físicas para el archivo óptimo de los libros contables.</t>
    </r>
    <r>
      <rPr>
        <b/>
        <sz val="11"/>
        <rFont val="Arial"/>
        <family val="2"/>
      </rPr>
      <t xml:space="preserve">
</t>
    </r>
  </si>
  <si>
    <r>
      <t xml:space="preserve">Por qué (personas)? N.A. </t>
    </r>
    <r>
      <rPr>
        <sz val="11"/>
        <rFont val="Arial"/>
        <family val="2"/>
      </rPr>
      <t>Al momento de la actualización de las leyes y reformas tributarias las personas encargadas del subproceso de contabilidad informan a los demás procesos sobre dichas actualizaciones, pero no registran dichas comunicaciones.</t>
    </r>
    <r>
      <rPr>
        <b/>
        <sz val="11"/>
        <rFont val="Arial"/>
        <family val="2"/>
      </rPr>
      <t xml:space="preserve">
</t>
    </r>
  </si>
  <si>
    <t>1. Se define con el personal del subproceso de contabilidad el registro y archivo de correos electrónicos y demás comunicaciones de las actualizaciones en las leyes y reformas tributarias que estén relacionados con Telemedellín.</t>
  </si>
  <si>
    <t xml:space="preserve">Contadora </t>
  </si>
  <si>
    <r>
      <t xml:space="preserve">Por qué (personas)? </t>
    </r>
    <r>
      <rPr>
        <sz val="11"/>
        <rFont val="Arial"/>
        <family val="2"/>
      </rPr>
      <t>El personal del subproceso de contabilidad tienen claro el objetivo del subproceso, al igual que el objetivo de Telemedellín, más no saben argumentar el aporte del subproceso a la misión de Telemedellín.</t>
    </r>
    <r>
      <rPr>
        <b/>
        <sz val="11"/>
        <rFont val="Arial"/>
        <family val="2"/>
      </rPr>
      <t xml:space="preserve">
</t>
    </r>
  </si>
  <si>
    <t>1. Se realiza una breve capacitación con el personal del subproceso de contabilidad para evidenciar la relación del objetivo del subproceso con la misión y visión del Canal.</t>
  </si>
  <si>
    <t>Coordinador Gestión de Calidad
Personal contabilidad</t>
  </si>
  <si>
    <r>
      <t xml:space="preserve">Por qué (Métodos)? </t>
    </r>
    <r>
      <rPr>
        <sz val="11"/>
        <rFont val="Arial"/>
        <family val="2"/>
      </rPr>
      <t>No se tiene un debido manejo para archivar los reintegros en su respectiva carpeta.</t>
    </r>
    <r>
      <rPr>
        <b/>
        <sz val="11"/>
        <rFont val="Arial"/>
        <family val="2"/>
      </rPr>
      <t xml:space="preserve">
</t>
    </r>
  </si>
  <si>
    <r>
      <t xml:space="preserve">
Por qué (Métodos)? </t>
    </r>
    <r>
      <rPr>
        <sz val="11"/>
        <rFont val="Arial"/>
        <family val="2"/>
      </rPr>
      <t>El conducto de información entre la contadora y comunicaciones no es optima para tener actualizada la cartelera con los Estados Financieros</t>
    </r>
    <r>
      <rPr>
        <b/>
        <sz val="11"/>
        <rFont val="Arial"/>
        <family val="2"/>
      </rPr>
      <t xml:space="preserve">
</t>
    </r>
  </si>
  <si>
    <r>
      <t xml:space="preserve">
Por qué (Recursos)? </t>
    </r>
    <r>
      <rPr>
        <sz val="11"/>
        <rFont val="Arial"/>
        <family val="2"/>
      </rPr>
      <t>No se cuenta con un espacio apropiado para el volumen de libros generados por contabilidad.</t>
    </r>
    <r>
      <rPr>
        <b/>
        <sz val="11"/>
        <rFont val="Arial"/>
        <family val="2"/>
      </rPr>
      <t xml:space="preserve">
</t>
    </r>
  </si>
  <si>
    <r>
      <t xml:space="preserve">
Por qué (Métodos)? </t>
    </r>
    <r>
      <rPr>
        <sz val="11"/>
        <rFont val="Arial"/>
        <family val="2"/>
      </rPr>
      <t>No manejan los conceptos y componentes que contiene el proceso, debido al poco conocimiento de la caracterización.</t>
    </r>
    <r>
      <rPr>
        <b/>
        <sz val="11"/>
        <rFont val="Arial"/>
        <family val="2"/>
      </rPr>
      <t xml:space="preserve">
</t>
    </r>
  </si>
  <si>
    <r>
      <t xml:space="preserve">
Por qué (Métodos)? </t>
    </r>
    <r>
      <rPr>
        <sz val="11"/>
        <rFont val="Arial"/>
        <family val="2"/>
      </rPr>
      <t>Se evidencia que no se archivan las ordenes de pauta de manera que se tenga una trazabilidad optima para este tipo de registro.</t>
    </r>
    <r>
      <rPr>
        <b/>
        <sz val="11"/>
        <rFont val="Arial"/>
        <family val="2"/>
      </rPr>
      <t xml:space="preserve">
</t>
    </r>
  </si>
  <si>
    <r>
      <t xml:space="preserve">
Por qué (Métodos)? </t>
    </r>
    <r>
      <rPr>
        <sz val="11"/>
        <rFont val="Arial"/>
        <family val="2"/>
      </rPr>
      <t xml:space="preserve">La revisión de indicadores evidencia la falta de actualización de los indicadores. </t>
    </r>
    <r>
      <rPr>
        <b/>
        <sz val="11"/>
        <rFont val="Arial"/>
        <family val="2"/>
      </rPr>
      <t xml:space="preserve">
</t>
    </r>
  </si>
  <si>
    <r>
      <t xml:space="preserve">
Por qué (Métodos)? </t>
    </r>
    <r>
      <rPr>
        <sz val="11"/>
        <rFont val="Arial"/>
        <family val="2"/>
      </rPr>
      <t>Se evidencia que el método de registro de la información es aceptable pero riesgoso debido a la vulnerabilidad de los archivos.</t>
    </r>
    <r>
      <rPr>
        <b/>
        <sz val="11"/>
        <rFont val="Arial"/>
        <family val="2"/>
      </rPr>
      <t xml:space="preserve">
</t>
    </r>
  </si>
  <si>
    <r>
      <t xml:space="preserve">Por qué (Métodos)? </t>
    </r>
    <r>
      <rPr>
        <sz val="11"/>
        <rFont val="Arial"/>
        <family val="2"/>
      </rPr>
      <t>Se verifica en el subproceso de Tesorería no se tiene actualizado el procedimiento con relación a las funciones, ya que en el procedimiento se tiene registrada la función de cartera  y dicha actividad se lleva a cabo de manera independiente.</t>
    </r>
    <r>
      <rPr>
        <b/>
        <sz val="11"/>
        <rFont val="Arial"/>
        <family val="2"/>
      </rPr>
      <t xml:space="preserve">
</t>
    </r>
  </si>
  <si>
    <t>1. Se actualiza el procedimiento PR-AF-GF-02 Gestión de Tesorería, eliminando las actividades de cartera y se establecen todas estas actividades en el procedimiento PR-AF-AD-04 Gestión para la facturación y cartera.</t>
  </si>
  <si>
    <t>Coordinador Gestión de Calidad
Tesorera</t>
  </si>
  <si>
    <t>PR-AF-GF-02 Gestión de Tesorería</t>
  </si>
  <si>
    <r>
      <t xml:space="preserve">Por qué (Métodos)?  </t>
    </r>
    <r>
      <rPr>
        <sz val="11"/>
        <rFont val="Arial"/>
        <family val="2"/>
      </rPr>
      <t>No se tiene establecido dentro del procedimiento de Gestión Tesorería las políticas para los pagos, ni los tiempos establecidos para su ejecución.</t>
    </r>
    <r>
      <rPr>
        <b/>
        <sz val="11"/>
        <rFont val="Arial"/>
        <family val="2"/>
      </rPr>
      <t xml:space="preserve">
</t>
    </r>
  </si>
  <si>
    <t>1. Se incluye dentro del procedimiento Gestión Tesorería PR-AF-GF-02, las condiciones generales (Políticas) para la elaboración de pagos y los tiempos establecidos para realizarlos.</t>
  </si>
  <si>
    <t>Tesorera</t>
  </si>
  <si>
    <t>1.  Se eliminan los formatos del procedimiento debido a que actualmente las actividades del proceso no utilizan dichos formatos.</t>
  </si>
  <si>
    <t>Director Gestión Programación y Distribución</t>
  </si>
  <si>
    <t xml:space="preserve">PR-GP-PO-01 DISEÑO, REALIZACIÓN, EMISIÓN E INTERCAMBIO DE PRODUCTOS AUDIOVISUALES </t>
  </si>
  <si>
    <r>
      <t xml:space="preserve">Por qué (Métodos)? </t>
    </r>
    <r>
      <rPr>
        <sz val="11"/>
        <rFont val="Arial"/>
        <family val="2"/>
      </rPr>
      <t xml:space="preserve">Los formatos identificados no se utilizan en la ejecución del proceso. </t>
    </r>
    <r>
      <rPr>
        <b/>
        <sz val="11"/>
        <rFont val="Arial"/>
        <family val="2"/>
      </rPr>
      <t xml:space="preserve">
</t>
    </r>
  </si>
  <si>
    <t>1. Se actualizan los documentos legales de Luis Felipe Hincapié en su respectiva carpeta, al igual que varios contratistas donde se identificaron documentos faltantes.</t>
  </si>
  <si>
    <r>
      <t xml:space="preserve">Por qué (personas)? </t>
    </r>
    <r>
      <rPr>
        <sz val="11"/>
        <rFont val="Arial"/>
        <family val="2"/>
      </rPr>
      <t>No se evidencia la documentación de Luis Felipe Hincapié debido a la acumulación de trabajo  del técnico administrativo del proceso Gestión Programación, por lo cual se omitió la solicitud de dichos documentos.</t>
    </r>
  </si>
  <si>
    <t>Técnico Administrativo Gestión Programación y Distribución</t>
  </si>
  <si>
    <t>Carpetas personales de contratistas</t>
  </si>
  <si>
    <r>
      <t xml:space="preserve">Por qué (Recursos)? </t>
    </r>
    <r>
      <rPr>
        <sz val="11"/>
        <rFont val="Arial"/>
        <family val="2"/>
      </rPr>
      <t>No se cuenta con la disponibilidad de personal en Gestión Programación y Distribución para realizar análisis y seguimiento al producto no conforme.</t>
    </r>
  </si>
  <si>
    <t>1. Se asigna a Richard Bermúdez para que realice un control y análisis al producto no conforme que se genera del proceso Gestión Programación y Distribución.</t>
  </si>
  <si>
    <r>
      <t xml:space="preserve">Por qué (Métodos)? </t>
    </r>
    <r>
      <rPr>
        <sz val="11"/>
        <rFont val="Arial"/>
        <family val="2"/>
      </rPr>
      <t>No se tiene estandarizada una casilla en los indicadores donde se pueda describir el análisis de los resultados registrados.</t>
    </r>
    <r>
      <rPr>
        <b/>
        <sz val="11"/>
        <rFont val="Arial"/>
        <family val="2"/>
      </rPr>
      <t xml:space="preserve">
</t>
    </r>
  </si>
  <si>
    <t>1. Se decide describir el análisis del resultado de los indicadores en el formato del Plan de Acción para todos los procesos.</t>
  </si>
  <si>
    <t>Plan de acción Gestión Programación y distribución 2013</t>
  </si>
  <si>
    <r>
      <t xml:space="preserve">Por qué (Métodos)? </t>
    </r>
    <r>
      <rPr>
        <sz val="11"/>
        <rFont val="Arial"/>
        <family val="2"/>
      </rPr>
      <t>Dentro del proceso no se tiene definido un formato estandarizado para los manuales de estilo de los programas.</t>
    </r>
  </si>
  <si>
    <t>1. Se define elaborar un formato de estandarización para los manuales de estilo de los programas de Telemedellín.</t>
  </si>
  <si>
    <r>
      <t xml:space="preserve">Por qué (personas)? </t>
    </r>
    <r>
      <rPr>
        <sz val="11"/>
        <rFont val="Arial"/>
        <family val="2"/>
      </rPr>
      <t>Los realizadores encargados de actualizar la información de los programas que nutre la página web, no envían la información actualizada.</t>
    </r>
    <r>
      <rPr>
        <b/>
        <sz val="11"/>
        <rFont val="Arial"/>
        <family val="2"/>
      </rPr>
      <t xml:space="preserve">
Por qué (Métodos)? </t>
    </r>
    <r>
      <rPr>
        <sz val="11"/>
        <rFont val="Arial"/>
        <family val="2"/>
      </rPr>
      <t>No se tiene un método que oficialice el envío de la información de los programas para actualizar la página web.</t>
    </r>
    <r>
      <rPr>
        <b/>
        <sz val="11"/>
        <rFont val="Arial"/>
        <family val="2"/>
      </rPr>
      <t xml:space="preserve">
</t>
    </r>
  </si>
  <si>
    <t>www.telemedellin.tv</t>
  </si>
  <si>
    <r>
      <t xml:space="preserve">Por qué (Recursos)? </t>
    </r>
    <r>
      <rPr>
        <sz val="11"/>
        <rFont val="Arial"/>
        <family val="2"/>
      </rPr>
      <t>Las instalaciones actuales de Telemedellín, no cuentan con la disponibilidad espacial para tener un óptimo archivo de los materiales audiovisuales.</t>
    </r>
    <r>
      <rPr>
        <b/>
        <sz val="11"/>
        <rFont val="Arial"/>
        <family val="2"/>
      </rPr>
      <t xml:space="preserve">
Por qué (Métodos)? </t>
    </r>
    <r>
      <rPr>
        <sz val="11"/>
        <rFont val="Arial"/>
        <family val="2"/>
      </rPr>
      <t>Aunque el espacio del archivo audiovisual es reducido, el almacenamiento no es óptimo.</t>
    </r>
    <r>
      <rPr>
        <b/>
        <sz val="11"/>
        <rFont val="Arial"/>
        <family val="2"/>
      </rPr>
      <t xml:space="preserve">
</t>
    </r>
  </si>
  <si>
    <t>1.  En estos momento se está ejecutando el desarrollo del proyecto nueva sede Telemedellín y se tiene planeado disponer un archivo audiovisual óptimo que cumpla con los requisitos de la norma de archivo.
2. Se reorganiza el archivo audiovisual con el fin de optimizar el espacio y evitar que se acumule material audiovisual en los pasillos.</t>
  </si>
  <si>
    <r>
      <t xml:space="preserve">Por qué (Métodos)? </t>
    </r>
    <r>
      <rPr>
        <sz val="11"/>
        <rFont val="Arial"/>
        <family val="2"/>
      </rPr>
      <t>No se tiene identificado dentro del formato de programación de personal la firma de los responsables que elaboran y aprueban dicha programación.</t>
    </r>
  </si>
  <si>
    <t>1. Se actualiza el formato de la programación del personal, incluyendo las firmas de los responsables que elaboran y aprueban las programaciones.</t>
  </si>
  <si>
    <t>Director Gestión Producción
Coordinador Gestión de Calidad</t>
  </si>
  <si>
    <t>FT-GO-PD-24 Programación personal de producción</t>
  </si>
  <si>
    <r>
      <t xml:space="preserve">Por qué (Métodos)? </t>
    </r>
    <r>
      <rPr>
        <sz val="11"/>
        <rFont val="Arial"/>
        <family val="2"/>
      </rPr>
      <t>No se tiene establecido dentro de la planeación de los productos audiovisuales un medio de identificación de los servicios a prestar.</t>
    </r>
    <r>
      <rPr>
        <b/>
        <sz val="11"/>
        <rFont val="Arial"/>
        <family val="2"/>
      </rPr>
      <t xml:space="preserve">
</t>
    </r>
  </si>
  <si>
    <t>1. Se define crear un formato de orden de compra interna, la cual servirá como flujo de información de los productos que se están planeando entre G. Producción y G. Programación.</t>
  </si>
  <si>
    <t>Director Gestión Producción
Director Gestión Programación y Distribución
Coordinador Gestión de Calidad</t>
  </si>
  <si>
    <t>Código de formato</t>
  </si>
  <si>
    <r>
      <t xml:space="preserve">Por qué (Métodos)? </t>
    </r>
    <r>
      <rPr>
        <sz val="11"/>
        <rFont val="Arial"/>
        <family val="2"/>
      </rPr>
      <t>Los indicadores definidos para este proceso demuestran subjetividad de evaluación.</t>
    </r>
    <r>
      <rPr>
        <b/>
        <sz val="11"/>
        <rFont val="Arial"/>
        <family val="2"/>
      </rPr>
      <t xml:space="preserve">
</t>
    </r>
  </si>
  <si>
    <t>1. Se define replantear los indicadores para la medición evaluativa de Gestión Producción.</t>
  </si>
  <si>
    <t>Plan de acción Gestión Producción 2014</t>
  </si>
  <si>
    <r>
      <t xml:space="preserve">Por qué (Métodos)? </t>
    </r>
    <r>
      <rPr>
        <sz val="11"/>
        <rFont val="Arial"/>
        <family val="2"/>
      </rPr>
      <t>No se tiene planteado un indicador que mida la rentabilidad del negocio.</t>
    </r>
    <r>
      <rPr>
        <b/>
        <sz val="11"/>
        <rFont val="Arial"/>
        <family val="2"/>
      </rPr>
      <t xml:space="preserve">
</t>
    </r>
  </si>
  <si>
    <t xml:space="preserve">Solicitar las registros de educación y experiencia del personal citado en el hallazgo.
Cumplir con los procedimientos establecidos para la contratación por prestación de servicios. </t>
  </si>
  <si>
    <t>Registros actualizados en las hojas de vida solicitadas.</t>
  </si>
  <si>
    <t>En el sitio web ocultar los programas que no estén actualizados y los que son para repetir esporádicamente dejarlos con la anotación.</t>
  </si>
  <si>
    <t>Depuración de programas en pagina web telemedellin.tv</t>
  </si>
  <si>
    <t>Al revisar el procedimiento  de capacitación se evidenció una falta de trazabilidad en algunas de sus actividades. No se registraron las notas evaluativas del proceso de capacitación de Adriana Cadavid.</t>
  </si>
  <si>
    <r>
      <rPr>
        <b/>
        <sz val="11"/>
        <rFont val="Arial"/>
        <family val="2"/>
      </rPr>
      <t>Por qué (Métodos)?</t>
    </r>
    <r>
      <rPr>
        <sz val="11"/>
        <rFont val="Arial"/>
        <family val="2"/>
      </rPr>
      <t xml:space="preserve"> No se registra de manera adecuada los formatos que diligencia este proceso.</t>
    </r>
  </si>
  <si>
    <t>Trazabilidad en el proceso Gestión Humana.</t>
  </si>
  <si>
    <t>Directora Gestión Humana</t>
  </si>
  <si>
    <t>Al auditar el procedimiento de nómina se evidencia que se tiene documentado un borrador del procedimiento sin finalizar.</t>
  </si>
  <si>
    <r>
      <t xml:space="preserve">Por qué (Métodos)? </t>
    </r>
    <r>
      <rPr>
        <sz val="11"/>
        <rFont val="Arial"/>
        <family val="2"/>
      </rPr>
      <t>Se indaga sobre el procedimiento de nómina dando como resultado que aun no se ha finalizado su creación.</t>
    </r>
  </si>
  <si>
    <t>Finalizarlo y socializarlo con los implicados en el procedimiento para comenzar a implementarlo.</t>
  </si>
  <si>
    <t>Finalizar procedimiento de nómina Telemedellín.</t>
  </si>
  <si>
    <t>Al revisar  el procedimiento de bienestar laboral, se evidenció que no se tiene un método para medir este subproceso.</t>
  </si>
  <si>
    <r>
      <t xml:space="preserve">Por qué (Métodos)? </t>
    </r>
    <r>
      <rPr>
        <sz val="11"/>
        <rFont val="Arial"/>
        <family val="2"/>
      </rPr>
      <t>Se evidencia que no hay un indicador predeterminado para este procedimiento.</t>
    </r>
  </si>
  <si>
    <t>Crear indicador que evalúe la eficacia del bienestar laboral en Telemedellín.</t>
  </si>
  <si>
    <t>Indicador para la medición de bienestar social del Canal.</t>
  </si>
  <si>
    <t>Al evaluar las actividades correspondientes a la evaluación de desempeño se encontró una incompatibilidad en los formatos presentados, y además algunas evaluaciones no presentaban la firma del jefe.</t>
  </si>
  <si>
    <r>
      <t xml:space="preserve">Por qué (Métodos)? </t>
    </r>
    <r>
      <rPr>
        <sz val="11"/>
        <rFont val="Arial"/>
        <family val="2"/>
      </rPr>
      <t>No se refleja un control sobre los formatos diligenciados como lo es tener la firma del encargado del proceso.</t>
    </r>
  </si>
  <si>
    <t>Mayor rigurosidad en el momento de diligenciar los formatos y llevar un control exhaustivo de que se completen todos los campos.</t>
  </si>
  <si>
    <t>Control para formatos de evaluación de desempeño.</t>
  </si>
  <si>
    <t>Se recomienda al Coordinador del Sistema de Gestión de Calidad corregir la fecha del formato de estudios previos FT-GJ-CO-30 por estar desactualizada.  Igualmente en el caso del FT-GJ-CO-II no cuentan con código ni fecha de elaboración.</t>
  </si>
  <si>
    <r>
      <t xml:space="preserve">Por qué (Métodos)? </t>
    </r>
    <r>
      <rPr>
        <sz val="11"/>
        <rFont val="Arial"/>
        <family val="2"/>
      </rPr>
      <t>Falta actualizar la fecha de los formatos FT-GJ-CO-30 y FT-GJ-CO-II.</t>
    </r>
  </si>
  <si>
    <t>Por medio del Coordinador del Sistema de Gestión de Calidad actualizar formatos del procedimiento.</t>
  </si>
  <si>
    <t>Actualización de formatos FT-GJ-CO-30 y FT-GJ-CO-II.</t>
  </si>
  <si>
    <t>Se actualizaron formatos FT-GJ-CO-30 y FT-GJ-CO-11.</t>
  </si>
  <si>
    <t>En algunos registros del formato FT-GO-PD-04 Visitas técnicas de preproducción no se están diligenciando todas las casillas del documento.</t>
  </si>
  <si>
    <t xml:space="preserve">Se debe diligenciar completamente el formato, en las casillas que no apliquen en el momento, se debe escribir N/A </t>
  </si>
  <si>
    <t>Director Gestión Producción</t>
  </si>
  <si>
    <t xml:space="preserve">Se evidencia que la coordinación del proceso realiza auditorías internas de las producciones pero no se tiene un historial de estas acciones. </t>
  </si>
  <si>
    <r>
      <t xml:space="preserve">Por qué (Métodos)? </t>
    </r>
    <r>
      <rPr>
        <sz val="11"/>
        <rFont val="Arial"/>
        <family val="2"/>
      </rPr>
      <t>Se realizan auditorias para revisar que las producciones sean de buena calidad y a su vez se optimicen recursos.</t>
    </r>
  </si>
  <si>
    <t>Crear un formato en el cual se lleve el registro de estas revisiones para tener un historial y a partir de este tomar decisiones.</t>
  </si>
  <si>
    <r>
      <t xml:space="preserve">Por qué (Métodos)? </t>
    </r>
    <r>
      <rPr>
        <sz val="11"/>
        <rFont val="Arial"/>
        <family val="2"/>
      </rPr>
      <t xml:space="preserve">En algunos programas del Canal no se les esta asignando su manual de estilo. </t>
    </r>
  </si>
  <si>
    <t>Crear formato estandarizado para manual de estilo de los programas. 
Exigir a los directores de los productos audiovisuales  la elaboración del manual de estilo del programa para que siempre este referenciado.</t>
  </si>
  <si>
    <t>Manuales de estilo de todos los programas.</t>
  </si>
  <si>
    <t>Director Gestión de Programación</t>
  </si>
  <si>
    <t>El programa gente como tú, es patrocinado por Isvimed, Secretaría de Gobierno y Secretaría de Cultura. La cotización realizada, tiene un valor por capítulo,  diferente al registrado en el control que lleva producción, no se tiene claridad de cómo serán facturados los capítulos a cada ente patrocinador.</t>
  </si>
  <si>
    <r>
      <t xml:space="preserve">Por qué (Métodos)? </t>
    </r>
    <r>
      <rPr>
        <sz val="11"/>
        <rFont val="Arial"/>
        <family val="2"/>
      </rPr>
      <t>Para la cotización de los programas no se tienen en cuenta aspectos y variables que infieren en el costo de la producción de estos.</t>
    </r>
  </si>
  <si>
    <t>Llevar un debido manejo del formato de cotización, apoyándose de la hoja de ruta con la cual se comunican las áreas de producción y programación.</t>
  </si>
  <si>
    <t>En el formato FT-GP-PO-24 Control de Programas, no se diligencia completamente, la parte de datos del programa.</t>
  </si>
  <si>
    <r>
      <t xml:space="preserve">Por qué (Métodos)? </t>
    </r>
    <r>
      <rPr>
        <sz val="11"/>
        <rFont val="Arial"/>
        <family val="2"/>
      </rPr>
      <t>Se evidencia que en el formato para el Control de Programas no se diligencian en totalidad los datos del programa.</t>
    </r>
  </si>
  <si>
    <t>Diligenciamiento adecuado del formato FT-GP-PO-24</t>
  </si>
  <si>
    <t>Implementar sistema para que las personas con esta discapacidad tengan acceso a nuestros contenidos.</t>
  </si>
  <si>
    <t xml:space="preserve">En la auditoría realizada el pasado 13 de marzo de 2014, se  evidencia que durante el año 2013, no se realizaron  las encuestas de satisfacción a los clientes, por esta razón se desconocen las debilidades que se puedan presentar en este proceso, con el fin de corregir y mejorar la calidad del servicio prestado a los clientes. </t>
  </si>
  <si>
    <r>
      <t xml:space="preserve">Por qué (Métodos)? </t>
    </r>
    <r>
      <rPr>
        <sz val="11"/>
        <rFont val="Arial"/>
        <family val="2"/>
      </rPr>
      <t>No se ha implementado el proceso de encuestas de satisfacción a los clientes para evaluar el trabajo de la Unidad de Negocios Especiales.</t>
    </r>
  </si>
  <si>
    <t>Realizar una encuesta de satisfacción para que los clientes cataloguen nuestro servicio.</t>
  </si>
  <si>
    <t>Encuestas de Satisfacción</t>
  </si>
  <si>
    <t>Director de Unidad de Negocios Especiales</t>
  </si>
  <si>
    <t xml:space="preserve">Dentro del plan de acción, se tiene  como meta la creación de un portal web, para posicionar la Unidad de Negocios ante potenciales clientes y mejorar la interacción con los clientes actuales. Son muy pocos los avances en esta actividad, esto se debe al volumen de trabajo y una persona no se puede dedicar plenamente a la elaboración de dicha página. </t>
  </si>
  <si>
    <r>
      <t xml:space="preserve">Por qué (Métodos)? </t>
    </r>
    <r>
      <rPr>
        <sz val="11"/>
        <rFont val="Arial"/>
        <family val="2"/>
      </rPr>
      <t>No se cuenta con una persona que se encargue de crear el portal Web de la Unidad de Negocios.</t>
    </r>
  </si>
  <si>
    <t>Tener una persona encargada de realizar la actividad de crear para la Unidad de Negocios Especiales un sitio web.</t>
  </si>
  <si>
    <t>Portal Web Unidad de Negocios Especiales.</t>
  </si>
  <si>
    <t>Se modificó el procedimiento                PR-MC-GM-03 atención a la audiencia, anunciantes y clientes, de forma tal que permita identificar los PQR y dar respuesta de forma optima y respetuosa.</t>
  </si>
  <si>
    <r>
      <t xml:space="preserve">
Por qué (Métodos)? </t>
    </r>
    <r>
      <rPr>
        <sz val="11"/>
        <rFont val="Arial"/>
        <family val="2"/>
      </rPr>
      <t>Cuando se recibe una PQR no se tiene un procedimientos estipulado para responder a los cliente.</t>
    </r>
    <r>
      <rPr>
        <b/>
        <sz val="11"/>
        <rFont val="Arial"/>
        <family val="2"/>
      </rPr>
      <t xml:space="preserve">
</t>
    </r>
  </si>
  <si>
    <t>En el procedimiento PR-MC-GM-03 Atención a la audiencia, anunciantes y clientes especificar las acciones que se deben realizar al recibir una PQR de manera adecuada.</t>
  </si>
  <si>
    <t>Atender PQR acorde a lo estipulado por el procedimiento PR-MC-GM-03</t>
  </si>
  <si>
    <t>Diligenciamiento adecuado del                                 FT-GO-PD-04.</t>
  </si>
  <si>
    <t>Se archivan todos los documentos de los reintegros del presente año en su respectiva carpeta.</t>
  </si>
  <si>
    <t xml:space="preserve">Se evidenció que no todos los programas cumplen con el requisito de actualización del manual de estilo.  Algunos de ellos son: 
o Glocal
o Noticias Telemedellín
o Gente como tú
o The suso´s show
o Viejoteca
</t>
  </si>
  <si>
    <t>Cotizar programas correctamente por medio de la hoja de ruta.</t>
  </si>
  <si>
    <t>El sitio web de la Unidad de Negocios se encuentra ejecutado dentro del sitio Web de Telemedellín</t>
  </si>
  <si>
    <t>Se crea indicador para la medición de bienestar laboral por parte de la Jefe de Nómina</t>
  </si>
  <si>
    <t>Se crea formato por el cual la persona encargada de la producción pueda evaluar la calidad del producto realizado.</t>
  </si>
  <si>
    <t>Se actualizaron los manuales de estilo de los programas.</t>
  </si>
  <si>
    <t>Se implementa la hoja de ruta para el apoyo y coordinación de la cotización de los programas nuevos.</t>
  </si>
  <si>
    <t>Por parte de la persona encargada se diligencian los campos con los datos del programa.</t>
  </si>
  <si>
    <t>Se realiza y se tabula la encuesta realizada a los clientes de la Unidad de Negocios</t>
  </si>
  <si>
    <t>Se actualizó el manual de estilo de noticias Telemedellín. Se encuentra en los registros de Gestión Programación.</t>
  </si>
  <si>
    <t>Se realizó actualización en equipos de producción en el mes de agosto.
Se comenzó a ejecutar el proyecto nueva sede al finalizar el 2012.</t>
  </si>
  <si>
    <t>Director Programación</t>
  </si>
  <si>
    <t>El proceso de programación se unificó con el proceso de distribución abordando  las actividades de este proceso.</t>
  </si>
  <si>
    <t>Se destinó un archivo extra en la sede del Poblado para el archivo de los libros contables.</t>
  </si>
  <si>
    <t>Se comenzó a implementar por medio de Ofimática la confirmación de pagos.</t>
  </si>
  <si>
    <t>Aunque no se definió un formato estandarizado del manual de estilo. Se actualizaron los manuales de estilo de los programas de la parrilla actual de Telemedellín.</t>
  </si>
  <si>
    <t>Auditoria de seguimiento 2</t>
  </si>
  <si>
    <t>Se debe considerar clasificar por líneas del plan de desarrollo en los objetivos de la entidad, de manera que permita medir los cumplimientos de las líneas de desarrollo del municipio.</t>
  </si>
  <si>
    <r>
      <t xml:space="preserve">Por qué (Métodos)? </t>
    </r>
    <r>
      <rPr>
        <sz val="11"/>
        <rFont val="Arial"/>
        <family val="2"/>
      </rPr>
      <t>El método de cálculo y relación de los indicadores con los objetivos del Canal no presentan una relación con las líneas de acción de la Alcaldía de Medellín.</t>
    </r>
    <r>
      <rPr>
        <b/>
        <sz val="11"/>
        <rFont val="Arial"/>
        <family val="2"/>
      </rPr>
      <t xml:space="preserve">
</t>
    </r>
  </si>
  <si>
    <t>Coordinador de calidad
Directores de los procesos</t>
  </si>
  <si>
    <t xml:space="preserve">Formato FT-PE-GE-02 Plan de acción 2014 </t>
  </si>
  <si>
    <r>
      <t xml:space="preserve">Por qué (Métodos)? </t>
    </r>
    <r>
      <rPr>
        <sz val="11"/>
        <rFont val="Arial"/>
        <family val="2"/>
      </rPr>
      <t>No se evidencia completamente una planeación documentada de los productos audiovisuales.</t>
    </r>
  </si>
  <si>
    <t>Asegurar que los nuevos cambios en el proceso de producción y distribución cumpla con los requisitos de diseño y desarrollo.</t>
  </si>
  <si>
    <t>1. Se define implementar una hoja de ruta para cada producto audiovisual, donde se inicie una planeación del producto o servicio a prestar.</t>
  </si>
  <si>
    <t>Comenzar a implementar una planeación de cada programa nuevo.</t>
  </si>
  <si>
    <t>Coordinador de calidad
Director Programación 
Director Producción</t>
  </si>
  <si>
    <t>FT-GP-PO-28 Hoja de ruta productos audiovisuales</t>
  </si>
  <si>
    <t>Considerar integrar el plan de acción y la matriz de indicadores tal que facilite el seguimiento y control de lo planificado</t>
  </si>
  <si>
    <t>1. Se realiza la unificación del registro de los indicadores en el formato Plan de acción  FT-PE-GE-02</t>
  </si>
  <si>
    <t>Unificación de documento para el control de indicadores</t>
  </si>
  <si>
    <t>Gerente</t>
  </si>
  <si>
    <t>Se realiza la socialización de estos compromisos dentro de la presentación de reinducción a todos los empleados el día 10 de enero.</t>
  </si>
  <si>
    <t>Optimizar al máximo los recursos del Canal debido a la ley de garantías que se celebra el primer semestre del año.</t>
  </si>
  <si>
    <t>Permanente</t>
  </si>
  <si>
    <t>Directores de procesos
Todos los empleados</t>
  </si>
  <si>
    <t>Se realizó la acción de archivar los libros contables de manera acorde en la Sede del Poblado de Telemedellín.</t>
  </si>
  <si>
    <t>Implementar comités primarios en cada proceso, con la finalidad de comunicar a los integrantes de los procesos que no pertenecen al comité de gerencia las decisiones y acciones que se llevan a cabo desde la dirección del Canal.</t>
  </si>
  <si>
    <t xml:space="preserve">1. Se asigna a cada director de los procesos que coordine un comité primario con los principales empleados.
2. Elaborar un instructivo con las políticas de estos comités primarios.
</t>
  </si>
  <si>
    <t>Directores de procesos</t>
  </si>
  <si>
    <t>Aunque ya se elaboró el instructivo y se compartió con control Interno, aún no se ejecutan eficazmente estos comités primarios.</t>
  </si>
  <si>
    <t>Se establece configurar dentro del Control de Acceso la opción de envío de las horas laboradas a cada empleado vía correo electrónico.</t>
  </si>
  <si>
    <t>1. Se contrata la configuración del envío de horas laboradas vía correo electrónico a los empleados que se programan por medio del Control de acceso.</t>
  </si>
  <si>
    <t>Director de Producción
Coordinador de Calidad</t>
  </si>
  <si>
    <t>Por medio de la contratación de Renotechnologies se elabora la configuración para el envío de reporte de horas laboradas en la quincena a los empleados que son programados por medio de Control de Acceso.</t>
  </si>
  <si>
    <t xml:space="preserve">Determinar metas objetivas para la evaluación de los indicadores de los diferentes procesos del Canal. 
</t>
  </si>
  <si>
    <r>
      <t>Por qué (Métodos)?</t>
    </r>
    <r>
      <rPr>
        <sz val="11"/>
        <rFont val="Arial"/>
        <family val="2"/>
      </rPr>
      <t>En la celebración de la revisión por la dirección se evidencia que la meta o método de evaluación de algunos indicadores no manejan suficiente objetividad.</t>
    </r>
  </si>
  <si>
    <t>Se plantea replantear el método de evaluación de diferentes procesos, tales como: 
* Gestión Producción
* Gestión comunicaciones y mercadeo
* Gerencia (Nueva Sede)</t>
  </si>
  <si>
    <t>Definir dentro de la matriz de indicadores para el 2014 métodos de evaluación más objetivos.</t>
  </si>
  <si>
    <t>Directores de procesos
Coordinador de calidad</t>
  </si>
  <si>
    <t>Se determinan nuevos métodos para evaluar la ejecución de los indicadores. FT-PE-GE-02 Plan de acción 2014</t>
  </si>
  <si>
    <t>Registrar el Manual de Control de acceso</t>
  </si>
  <si>
    <r>
      <t>Por qué (Métodos)? D</t>
    </r>
    <r>
      <rPr>
        <sz val="11"/>
        <rFont val="Arial"/>
        <family val="2"/>
      </rPr>
      <t>ebido a que no se tiene apuntes de las funciones de la labor del control de acceso.</t>
    </r>
  </si>
  <si>
    <t>Crear Manual de Control de Acceso</t>
  </si>
  <si>
    <t>Manual de Control de Acceso</t>
  </si>
  <si>
    <r>
      <t xml:space="preserve">Por qué (Métodos)? </t>
    </r>
    <r>
      <rPr>
        <sz val="11"/>
        <rFont val="Arial"/>
        <family val="2"/>
      </rPr>
      <t>Aunque mes a mes se realiza un informe de costos de los programas del Canal; se necesita tener mas unión entre la información que genera producción y programación para el calculo de los productos.</t>
    </r>
  </si>
  <si>
    <t>Coordinador de Costos</t>
  </si>
  <si>
    <t>Se plantea la necesidad de indagar y observar los costos generados por Noticias Telemedellín, debido al elevado consumo de recursos por parte de este producto.</t>
  </si>
  <si>
    <r>
      <t xml:space="preserve">Por qué (Métodos)? </t>
    </r>
    <r>
      <rPr>
        <sz val="11"/>
        <rFont val="Arial"/>
        <family val="2"/>
      </rPr>
      <t>Al evaluar los costos generados por Noticias Telemedellín, se decide entrar mas a fondo a analizar y desglosar los recursos que se le cargan a este producto.</t>
    </r>
  </si>
  <si>
    <t>Evaluación de costos de Noticias Telemedellín</t>
  </si>
  <si>
    <t>Se observa que se debe actualizar la inducción y reinducción que presenta el Canal para el nuevo personal y antiguo.</t>
  </si>
  <si>
    <t>Actualizar la inducción y reinducción que presenta el Canal para el nuevo personal y antiguo.</t>
  </si>
  <si>
    <r>
      <t xml:space="preserve">Por qué (Métodos)? </t>
    </r>
    <r>
      <rPr>
        <sz val="11"/>
        <rFont val="Arial"/>
        <family val="2"/>
      </rPr>
      <t>Telemedellín con el tiempo se ha visto regido por nuevas normas, reglas, misiones, atributos entre otros factores que influyen en las actividades del Canal.</t>
    </r>
  </si>
  <si>
    <r>
      <t xml:space="preserve">Por qué (Métodos)? </t>
    </r>
    <r>
      <rPr>
        <sz val="11"/>
        <rFont val="Arial"/>
        <family val="2"/>
      </rPr>
      <t>El personal del Canal tiene muchas variaciones en su horario de labor por lo cual se presentan casos de excesivas horas de trabajo y otros de no alcanzar a cumplir las horas mensuales.</t>
    </r>
  </si>
  <si>
    <t>Director de Producción
Coordinador de Costos
Director Financiero
Director de Unidad de Negocios</t>
  </si>
  <si>
    <t>Por medio de las diferentes reuniones de los Directores de Producción, Financiero,Unidad de Negocios y Coordinador de costos; se deja un plantilla con la posible estandarización del horario del personal</t>
  </si>
  <si>
    <t>Director Administrativo
Todos los procesos</t>
  </si>
  <si>
    <t>Auditoria de recertificación 2014</t>
  </si>
  <si>
    <t>El Formato orden de servicio de UNE, se recomienda indicarle la versión como pie de página.</t>
  </si>
  <si>
    <r>
      <t xml:space="preserve">Por qué (Métodos)? </t>
    </r>
    <r>
      <rPr>
        <sz val="11"/>
        <rFont val="Arial"/>
        <family val="2"/>
      </rPr>
      <t>El formato debe de tener referenciado  su codificación.</t>
    </r>
  </si>
  <si>
    <t>Indicarle el código del documento de orden de servicio de Unidad de Negocios.</t>
  </si>
  <si>
    <t>Documento referenciado</t>
  </si>
  <si>
    <t>Adicionar en el procedimiento de PNC a la Unidad de Negocios Especiales y los PNC del proceso de mercadeo, crearlos dentro de los mismos procedimientos de estos procesos.</t>
  </si>
  <si>
    <r>
      <t xml:space="preserve">Por qué (Métodos)? </t>
    </r>
    <r>
      <rPr>
        <sz val="11"/>
        <rFont val="Arial"/>
        <family val="2"/>
      </rPr>
      <t>Se evidencia que el procedimiento de PNC no se encuentra incluido en los proceso de UNE y mercadeo.</t>
    </r>
  </si>
  <si>
    <t>Actualización con PNC</t>
  </si>
  <si>
    <t>Mejorar dentro del manual de calidad un cuadro similar al de Bureau Veritas, donde se clasifiquen los procesos con los numerales de la norma que aplican.</t>
  </si>
  <si>
    <r>
      <t xml:space="preserve">Por qué (Métodos)? </t>
    </r>
    <r>
      <rPr>
        <sz val="11"/>
        <rFont val="Arial"/>
        <family val="2"/>
      </rPr>
      <t>La forma en la que se tienen las especificaciones de los numerales de la norma por cada proceso es poco clara.</t>
    </r>
  </si>
  <si>
    <t>Actualización en manual de calidad</t>
  </si>
  <si>
    <t xml:space="preserve">Procedimiento de auditorías, criterios de porqué se auditan o no los procesos, rigurosidad de auditores. </t>
  </si>
  <si>
    <t>Establecer criterios de auditorias internas y pedir mayor rigurosidad por parte de los auditores.</t>
  </si>
  <si>
    <t>Criterios para auditar</t>
  </si>
  <si>
    <t>Gerencia</t>
  </si>
  <si>
    <r>
      <t xml:space="preserve">Por qué (Métodos)? </t>
    </r>
    <r>
      <rPr>
        <sz val="11"/>
        <rFont val="Arial"/>
        <family val="2"/>
      </rPr>
      <t>No se definen tareas ni compromisos pendientes que resulten en la revisión.</t>
    </r>
  </si>
  <si>
    <t>Describir los compromisos pendientes en la revisión y tener registro de su seguimiento.</t>
  </si>
  <si>
    <t>Registrar pendientes de la revisión por la dirección</t>
  </si>
  <si>
    <t>Implementar una codificación física de las plantas, utilizando como código la placa.</t>
  </si>
  <si>
    <r>
      <t xml:space="preserve">Por qué (Métodos)? </t>
    </r>
    <r>
      <rPr>
        <sz val="11"/>
        <rFont val="Arial"/>
        <family val="2"/>
      </rPr>
      <t>Se evidencia que no se tienen referenciadas con un código las plantas.</t>
    </r>
  </si>
  <si>
    <t>No se encuentra una codificación física de las plantas y/o código la placa.</t>
  </si>
  <si>
    <t>Codificación física de plantas</t>
  </si>
  <si>
    <t>Director Gestión Técnica</t>
  </si>
  <si>
    <t>Se sugiere registrar en el software el número de horas que marcan las plantas cuando se les realiza el mantenimiento por horas.</t>
  </si>
  <si>
    <t>Se recomienda que en el software en la ficha de los equipos el campo de mantenimiento se diligencie si se cumple esta periodicidad. (Servidor NEXIO, Mantenimiento cada 6 meses)</t>
  </si>
  <si>
    <t>En el procedimiento de mantenimiento incluir en condiciones generales la especificación de los casos en que no se requiere diligenciar el formato (FT-GT-TE-01)4 de reporte de daños de ciertos equipos, como por ejemplo los transmisores de Padre Amaya.</t>
  </si>
  <si>
    <t>En la ficha técnica de los indicadores poner formato de porcentaje al resultado de lo logrado en el mes.</t>
  </si>
  <si>
    <t>Se sugiere incluir un análisis de riesgos del traslado del Canal a la nueva sede.</t>
  </si>
  <si>
    <t>Los documentos abiertos como es el caso de la convocatoria pública de la nueva sede debemos quitarle la codificación.</t>
  </si>
  <si>
    <t>En la diligencia del formato de lista de verificación los campos que no requieren ser llenados se debe poner N.A.</t>
  </si>
  <si>
    <t>Aplicación del 7.3 en la planeación del proceso. Diseños y desarrollo.</t>
  </si>
  <si>
    <t>Se recomienda incluir como indicador la medición de la formación.</t>
  </si>
  <si>
    <t>Depurar indicadores que son arrojan poca información.</t>
  </si>
  <si>
    <t>Documentar dentro del procedimiento de producción el manejo de producto no conforme dentro de producción. (Contingencias)</t>
  </si>
  <si>
    <t>Verificar al momento de realizar los convenios de transmisiones o programas externos la descripción si se ceden los derechos de autor de lo grabado.</t>
  </si>
  <si>
    <t>Incluir dentro del procedimiento de mercadeo el nexo que tiene a la hora de generar propuestas comerciales e ingresos para transmisiones.</t>
  </si>
  <si>
    <t>Implementar formato estandarizado para los manuales de estilo de los programas.</t>
  </si>
  <si>
    <t>Incluir dentro del procedimiento la aceptación del manual de estilo por parte de la dirección de Programación.</t>
  </si>
  <si>
    <t>Incluir dentro del procedimiento las veces en que es requerido SI o NO el programa piloto por parte de la dirección de Programación.</t>
  </si>
  <si>
    <t>Definir dentro del procedimiento las contingencias de duración de temporadas de programas, es decir, si se hizo un convenio por 20 millones por 20 capítulos y el cliente necesitó una transmisión por lo cual el número de capítulos va a ser menor.</t>
  </si>
  <si>
    <t>Implementar mecanismos de respuesta de las PQR a comunicaciones.</t>
  </si>
  <si>
    <t>Actualizar todas las PQR en el cuadro donde se relacionan los diversos comentarios.</t>
  </si>
  <si>
    <t>Cumplir con el tiempo de respuesta de 5 días.</t>
  </si>
  <si>
    <t>Examinar el informe mensual de PQR y según sus tendencias tomar registros en el plan de mejoramiento.</t>
  </si>
  <si>
    <t>Incluir en el informe mensual una comparación con los otros meses.</t>
  </si>
  <si>
    <t>Registro del plan de trabajo de mercadeo en cronograma.</t>
  </si>
  <si>
    <t>Actas de las reuniones realizadas  por el personal  de ventas con clientes.</t>
  </si>
  <si>
    <t>Incluir en el proceso cuando un comercial no cumple con los componentes técnicos y es devuelto al cliente (Propiedad del cliente).</t>
  </si>
  <si>
    <t>Se sugiere que las órdenes de servicio de pautas de reposición se les asigne una nota la cual indique cuando es una reposición.</t>
  </si>
  <si>
    <t>Crear un procedimiento del servicio no conforme.</t>
  </si>
  <si>
    <t>Dentro del formato de programación del cliente incluir una casilla que tenga el número de orden del cliente.</t>
  </si>
  <si>
    <t>Director Unidad de Negocios</t>
  </si>
  <si>
    <t>Director de Producción</t>
  </si>
  <si>
    <r>
      <t xml:space="preserve">Por qué (Métodos)? </t>
    </r>
    <r>
      <rPr>
        <sz val="11"/>
        <rFont val="Arial"/>
        <family val="2"/>
      </rPr>
      <t>Cuando se elabora el mantenimiento a las plantas por horas, no se registran en el software.</t>
    </r>
  </si>
  <si>
    <t>Registrar en el software el número de horas que marcan las plantas</t>
  </si>
  <si>
    <r>
      <t xml:space="preserve">Por qué (Métodos)? </t>
    </r>
    <r>
      <rPr>
        <sz val="11"/>
        <rFont val="Arial"/>
        <family val="2"/>
      </rPr>
      <t xml:space="preserve"> No se tiene diligenciado el campo de periodicidad.</t>
    </r>
  </si>
  <si>
    <t>Se debe escribir en el campo de mantenimiento si se cumple con la periodicidad.</t>
  </si>
  <si>
    <t>Llenar campo de mantenimiento con la periodicidad</t>
  </si>
  <si>
    <r>
      <t xml:space="preserve">Por qué (Métodos)? </t>
    </r>
    <r>
      <rPr>
        <sz val="11"/>
        <rFont val="Arial"/>
        <family val="2"/>
      </rPr>
      <t xml:space="preserve"> Se evidencia que en algunos casos no se deben reportar los daños de ciertos equipos pero no se tiene las condiciones de esta acción en el procedimiento.</t>
    </r>
  </si>
  <si>
    <t>Incluir en el procedimiento de mantenimiento incluir en condiciones generales la especificación de casos cuando no se requiere diligenciar el formato (FT-GT-TE-014)  de reporte de daños.</t>
  </si>
  <si>
    <t>Actualizar procedimiento de mantenimiento</t>
  </si>
  <si>
    <t>En la ficha técnica de los indicadores poner formato de porcentaje al resultado de lo alcanzado en el mes.</t>
  </si>
  <si>
    <r>
      <t xml:space="preserve">Por qué (Métodos)? </t>
    </r>
    <r>
      <rPr>
        <sz val="11"/>
        <rFont val="Arial"/>
        <family val="2"/>
      </rPr>
      <t xml:space="preserve"> Es importante tener un análisis de los riesgos que se puedan  presentar en el traslado del Canal a la nueva sede.</t>
    </r>
  </si>
  <si>
    <t>Analizar de manera exhaustiva los riesgos que eventualmente se puedan presentar en el traslado a la nueva sede de Telemedellín.</t>
  </si>
  <si>
    <t>Análisis del riesgo de traslado a la nueva sede.</t>
  </si>
  <si>
    <r>
      <t xml:space="preserve">Por qué (Métodos)? </t>
    </r>
    <r>
      <rPr>
        <sz val="11"/>
        <rFont val="Arial"/>
        <family val="2"/>
      </rPr>
      <t xml:space="preserve"> Hay documentos como los abiertos para una convocatoria pública se debe quitarle la codificación.</t>
    </r>
  </si>
  <si>
    <t>Quitarle la codificación a los documentos como la convocatoria pública de la nueva sede.</t>
  </si>
  <si>
    <t>Actualizar codificación de convocatoria pública de la nueva sede.</t>
  </si>
  <si>
    <t>Verificar el archivo de los certificados de recibo a satisfacción en listado maestro y en el procedimiento.</t>
  </si>
  <si>
    <r>
      <t xml:space="preserve">Por qué (Métodos)? </t>
    </r>
    <r>
      <rPr>
        <sz val="11"/>
        <rFont val="Arial"/>
        <family val="2"/>
      </rPr>
      <t xml:space="preserve"> Se evidencia que no se verifica el archivo de los certificados de recibo a satisfacción.</t>
    </r>
  </si>
  <si>
    <t>Se debe revisar que se archiven los certificados de recibo a satisfacción en el listado maestro y en el procedimiento.</t>
  </si>
  <si>
    <t>Verificar archivo de los certificados de recibo</t>
  </si>
  <si>
    <r>
      <t xml:space="preserve">Por qué (Métodos)? </t>
    </r>
    <r>
      <rPr>
        <sz val="11"/>
        <rFont val="Arial"/>
        <family val="2"/>
      </rPr>
      <t xml:space="preserve"> Los campos que no se requieren ser diligenciados se debe escribir N.A en el formato de lista de verificación.</t>
    </r>
  </si>
  <si>
    <t>Poner N.A en los campos que no requieren ser llenados de la lista de verificación.</t>
  </si>
  <si>
    <t>Diligenciar campos con N.A que no requieran ser diligenciados.</t>
  </si>
  <si>
    <r>
      <t xml:space="preserve">Por qué (Métodos)? </t>
    </r>
    <r>
      <rPr>
        <sz val="11"/>
        <rFont val="Arial"/>
        <family val="2"/>
      </rPr>
      <t xml:space="preserve"> Al inspeccionar los productos brindados por la unidad de negocios se deduce que no se le aplica el numeral 7.3 de la norma.</t>
    </r>
  </si>
  <si>
    <t>Para el proceso de Unidad de Negocios se define como obsoleto la aplicación del  numeral 7.3 de la norma.</t>
  </si>
  <si>
    <t>Actualización Proceso Unidad de Negocios</t>
  </si>
  <si>
    <t>No conformidad identificada para la evaluación de la formación y capacitación del personal, casilla de evaluación de eficacia, eficiencia y efectividad de las evaluaciones.</t>
  </si>
  <si>
    <t>Incluir como indicador la medición de la formación.</t>
  </si>
  <si>
    <r>
      <t xml:space="preserve">Por qué (Métodos)? </t>
    </r>
    <r>
      <rPr>
        <sz val="11"/>
        <rFont val="Arial"/>
        <family val="2"/>
      </rPr>
      <t xml:space="preserve"> No se tiene un indicador que refleje la medición de la formación,</t>
    </r>
  </si>
  <si>
    <t>Medición de la formación.</t>
  </si>
  <si>
    <t>Depuración de indicadores.</t>
  </si>
  <si>
    <r>
      <t xml:space="preserve">Por qué (Métodos)? </t>
    </r>
    <r>
      <rPr>
        <sz val="11"/>
        <rFont val="Arial"/>
        <family val="2"/>
      </rPr>
      <t xml:space="preserve"> Se evidencia que se tienen unos indicadores los cuales no arrojan una información que aporte a los fines del Canal.</t>
    </r>
  </si>
  <si>
    <r>
      <t xml:space="preserve">Por qué (Métodos)? </t>
    </r>
    <r>
      <rPr>
        <sz val="11"/>
        <rFont val="Arial"/>
        <family val="2"/>
      </rPr>
      <t xml:space="preserve"> No se tiene estipulado el manejo del producto no conforme en el proceso de Producción.</t>
    </r>
  </si>
  <si>
    <t>Incluir en el procedimiento de producción el manejo del producto no conforme.</t>
  </si>
  <si>
    <t>Formato de check list o formato de auditoria de campo.</t>
  </si>
  <si>
    <t>Derechos de Autor.</t>
  </si>
  <si>
    <t>Check List.</t>
  </si>
  <si>
    <t>Actualización de Proceso de Mercadeo.</t>
  </si>
  <si>
    <t>Estandarizar manuales de estilo de los programas.</t>
  </si>
  <si>
    <t>Estandarización manual de estilo.</t>
  </si>
  <si>
    <r>
      <t xml:space="preserve">Por qué (Métodos)? </t>
    </r>
    <r>
      <rPr>
        <sz val="11"/>
        <rFont val="Arial"/>
        <family val="2"/>
      </rPr>
      <t xml:space="preserve"> El Director del área de Programación debe aceptar el manual de estilo, lo cual no esta estipulado en el procedimiento.</t>
    </r>
  </si>
  <si>
    <t>Incluir en el procedimiento de programación la aceptación del manual de estilo por el Director del área.</t>
  </si>
  <si>
    <t>Actualizar procedimiento de Programación.</t>
  </si>
  <si>
    <r>
      <t xml:space="preserve">Por qué (Métodos)? </t>
    </r>
    <r>
      <rPr>
        <sz val="11"/>
        <rFont val="Arial"/>
        <family val="2"/>
      </rPr>
      <t>La parte directiva de programación debe tener claro si se es requerido o no el programa piloto.</t>
    </r>
  </si>
  <si>
    <t>Incluir en el procedimiento de programación el momento en que se es requerido SI o NO el programa piloto por parte del Director de Programación.</t>
  </si>
  <si>
    <r>
      <t xml:space="preserve">Por qué (Métodos)? </t>
    </r>
    <r>
      <rPr>
        <sz val="11"/>
        <rFont val="Arial"/>
        <family val="2"/>
      </rPr>
      <t xml:space="preserve"> Cuando llegan las PQR al área de programación, el director no tiene una comunicación clara con el área de comunicaciones  para darle respuesta a los clientes del Canal.</t>
    </r>
  </si>
  <si>
    <t>Definir un mecanismo de respuesta de las PQR al área de comunicaciones.</t>
  </si>
  <si>
    <t>Incluir dentro del procedimiento la propiedad del Cliente, por ejemplo Negocios de Telemedellín no tenemos derechos de autor y si dejan una copia del programa?? Donde lo guardamos? Qué hacemos? o por ejemplo por daños en una producción. Daños a terceros quien responde y cómo responde. Confidencialidad. Nota: También incluir la Unidad de Negocios.</t>
  </si>
  <si>
    <t>Incluir en el procedimiento de propiedad del cliente los acciones puntuales sobre el manejo de los derechos de autor, la forma de almacenamiento y acciones en caso de daños.</t>
  </si>
  <si>
    <t>Actualizar procedimiento propiedad del cliente.</t>
  </si>
  <si>
    <r>
      <t xml:space="preserve">Por qué (Métodos)? </t>
    </r>
    <r>
      <rPr>
        <sz val="11"/>
        <rFont val="Arial"/>
        <family val="2"/>
      </rPr>
      <t xml:space="preserve"> Al revisar el cuadro de consolidación de las PQR, se denota que no hay varias de las PQR registradas en este documento.</t>
    </r>
  </si>
  <si>
    <t>Actualizar constantemente cuadro donde se relacionan las PQR para tener un registro en tiempo real de los requerimientos de los clientes.</t>
  </si>
  <si>
    <r>
      <t xml:space="preserve">Por qué (Métodos)? </t>
    </r>
    <r>
      <rPr>
        <sz val="11"/>
        <rFont val="Arial"/>
        <family val="2"/>
      </rPr>
      <t xml:space="preserve"> Para los clientes es importante hacerles sentir que sus opiniones son valiosas y aportantes para la mejora continua del canal, pero no se les esta brindando la respuesta en el tiempo estipulado.</t>
    </r>
  </si>
  <si>
    <t>Respuesta de PQR oportuna.</t>
  </si>
  <si>
    <t>Actualizar PQR.</t>
  </si>
  <si>
    <t>Incluir en el procedimiento de comunicaciones una acción de ir más allá de las respuestas.</t>
  </si>
  <si>
    <t>Incluir en el procedimiento de comunicaciones una acción de seguimiento a las respuestas a las PQR.</t>
  </si>
  <si>
    <t>Actualizar Proceso de Comunicaciones.</t>
  </si>
  <si>
    <r>
      <t xml:space="preserve">Por qué (Métodos)? </t>
    </r>
    <r>
      <rPr>
        <sz val="11"/>
        <rFont val="Arial"/>
        <family val="2"/>
      </rPr>
      <t xml:space="preserve"> Es importante tener un análisis de las PQR que llegan al Canal y realizarles un estudio sobre en que aspectos se encuentran mayores PQR.</t>
    </r>
  </si>
  <si>
    <t>Examinar el informe mensual de PQR y según sus tendencias tomar registros en el plan de mejoramiento del Canal.</t>
  </si>
  <si>
    <t>Análisis de informe PQR.</t>
  </si>
  <si>
    <r>
      <t xml:space="preserve">Por qué (Métodos)? </t>
    </r>
    <r>
      <rPr>
        <sz val="11"/>
        <rFont val="Arial"/>
        <family val="2"/>
      </rPr>
      <t xml:space="preserve"> Para tener una visión sobre que se esta realizando una mejora continua, se debe realizar una comparación con los otros meses.</t>
    </r>
  </si>
  <si>
    <t>Actualizar el informe mensual de comunicaciones.</t>
  </si>
  <si>
    <r>
      <t xml:space="preserve">Por qué (Métodos)? </t>
    </r>
    <r>
      <rPr>
        <sz val="11"/>
        <rFont val="Arial"/>
        <family val="2"/>
      </rPr>
      <t xml:space="preserve"> Falta en el cronograma que se tenga registrado el plan de trabajo del área del mercadeo.</t>
    </r>
  </si>
  <si>
    <t>Actualizar cronograma.</t>
  </si>
  <si>
    <t>Cada que se realice una reunión con clientes se debe diligenciar el acta de la reunión.</t>
  </si>
  <si>
    <t>Actas reuniones mercadeo.</t>
  </si>
  <si>
    <t>Actualizar el informe mensual de mercadeo.</t>
  </si>
  <si>
    <r>
      <t xml:space="preserve">Por qué (Métodos)? </t>
    </r>
    <r>
      <rPr>
        <sz val="11"/>
        <rFont val="Arial"/>
        <family val="2"/>
      </rPr>
      <t xml:space="preserve"> Ocurre que el material enviado por los clientes para que sea emitido, no cumple con ciertas especificaciones y tiene fallas técnicas.</t>
    </r>
  </si>
  <si>
    <r>
      <t xml:space="preserve">Por qué (Métodos)? </t>
    </r>
    <r>
      <rPr>
        <sz val="11"/>
        <rFont val="Arial"/>
        <family val="2"/>
      </rPr>
      <t xml:space="preserve"> Es debido que para evitar errores y confusiones se les asigne una nota que indique que es una reposición.</t>
    </r>
  </si>
  <si>
    <t>Asignar nota que indique reposición en las órdenes de servicio de pauta.</t>
  </si>
  <si>
    <r>
      <t xml:space="preserve">Por qué (Métodos)?  </t>
    </r>
    <r>
      <rPr>
        <sz val="11"/>
        <rFont val="Arial"/>
        <family val="2"/>
      </rPr>
      <t>No se tiene estipulado el manejo del producto no conforme en el proceso de Comunicaciones y Mercadeo.</t>
    </r>
  </si>
  <si>
    <t>Incluir en el procedimiento de comunicación  y  mercadeo el manejo del producto no conforme.</t>
  </si>
  <si>
    <t>Actualización Proceso Comunicación y Mercadeo.</t>
  </si>
  <si>
    <t>Transmisión de Rugby. Falla del Avi West. 20 minutos
fuera del aire con la emisión. Puro promos.</t>
  </si>
  <si>
    <r>
      <t xml:space="preserve">Por qué (Métodos)?  </t>
    </r>
    <r>
      <rPr>
        <sz val="11"/>
        <rFont val="Arial"/>
        <family val="2"/>
      </rPr>
      <t>Sábado 3 de mayo se observo en la transmisión de rugby una falla del Avi West.</t>
    </r>
  </si>
  <si>
    <t>La Viejoteca. repetición del mismo programa de la
semana pasada.</t>
  </si>
  <si>
    <t>Nuevo producto llamado "Guiño" no salió desde las 6 de la mañana. Llamé a master y me informan que no estaba claro en el generador cuál archivo se iba a utilizar.</t>
  </si>
  <si>
    <t xml:space="preserve">Cultura MDE. Créditos del programa que en la señal
SD se cortan. </t>
  </si>
  <si>
    <r>
      <t xml:space="preserve">Por qué (Métodos)?  </t>
    </r>
    <r>
      <rPr>
        <sz val="11"/>
        <rFont val="Arial"/>
        <family val="2"/>
      </rPr>
      <t>Domingo 4 de mayo El programa está mal alineado, solo pensado para el HD.</t>
    </r>
  </si>
  <si>
    <r>
      <t xml:space="preserve">Por qué (Métodos)?  </t>
    </r>
    <r>
      <rPr>
        <sz val="11"/>
        <rFont val="Arial"/>
        <family val="2"/>
      </rPr>
      <t>Sábado 10 de mayo no se ha podido homologar la iluminación. Casi todas las semanas es distinta.</t>
    </r>
  </si>
  <si>
    <t xml:space="preserve">Ciudad Enamorada: Comenzó programa con un problema en el montaje del set que se vio al aire durante más de 5 minutos. </t>
  </si>
  <si>
    <t>Tomar las medidas correctivas ante estos casos por parte del Director del proceso a corregir.</t>
  </si>
  <si>
    <t>No se tiene contemplado en los procesos que manejan facturación, el procedimiento para desarrollar esta actividad.</t>
  </si>
  <si>
    <r>
      <t xml:space="preserve">Por qué (Métodos)?  </t>
    </r>
    <r>
      <rPr>
        <sz val="11"/>
        <rFont val="Arial"/>
        <family val="2"/>
      </rPr>
      <t>Al revisar el procedimiento de las áreas que involucran la actividad de facturación, se evidencia que no tienen registrado este paso.</t>
    </r>
  </si>
  <si>
    <t>Actualización de procedimientos.</t>
  </si>
  <si>
    <t>Para la actividad de Servicios Generales no se tiene un procedimiento estipulado.</t>
  </si>
  <si>
    <r>
      <t xml:space="preserve">Por qué (Métodos)?  </t>
    </r>
    <r>
      <rPr>
        <sz val="11"/>
        <rFont val="Arial"/>
        <family val="2"/>
      </rPr>
      <t>El jefe de programación siente que no tiene la posibilidad de evaluar a su personal y su desempeño en sus diferentes cargos.</t>
    </r>
  </si>
  <si>
    <t>Evaluación de personal de Programación.</t>
  </si>
  <si>
    <t>Crear procedimiento de Servicios Generales.</t>
  </si>
  <si>
    <t>Describir un procedimiento para evitar la pauta en señal al aire.  Los podemos incluir dentro del procedimiento de Producto no conforme.</t>
  </si>
  <si>
    <t>Actualización del manual del interventor.</t>
  </si>
  <si>
    <t>Para el control interno del canal es importante tener un personal designado para intervenir los procesos y que se lleve correctamente las actividades de cada procedimiento.</t>
  </si>
  <si>
    <t>Políticas restrictivas de la ejecución presupuestal.</t>
  </si>
  <si>
    <t>Políticas presupuestales.</t>
  </si>
  <si>
    <t>Elaborar manual de procesos disciplinarios para ordenaciones de medios.</t>
  </si>
  <si>
    <t>Manual disciplinario de ordenaciones de medios.</t>
  </si>
  <si>
    <t>La Unidad de Negocios Especiales no cuenta con un manual para proceder en el momento de ocurrir un evento disciplinario entorno a la ordenación de medios.</t>
  </si>
  <si>
    <r>
      <t xml:space="preserve">Por qué (Métodos)?  </t>
    </r>
    <r>
      <rPr>
        <sz val="11"/>
        <rFont val="Arial"/>
        <family val="2"/>
      </rPr>
      <t>Control interno sugiere implementar unas políticas restrictivas para el presupuesto.</t>
    </r>
  </si>
  <si>
    <r>
      <t xml:space="preserve">Por qué (Métodos)?  </t>
    </r>
    <r>
      <rPr>
        <sz val="11"/>
        <rFont val="Arial"/>
        <family val="2"/>
      </rPr>
      <t>Al contemplar el riesgo de que llegue a suceder un evento desfavorable para la unidad de negocios relacionado a la ordenación de medios.</t>
    </r>
  </si>
  <si>
    <t>Incluir dentro del contrato de los empleados la responsabilidad implementada por medio del manual de procesos disciplinarios.</t>
  </si>
  <si>
    <t>Incluir manual en contratos de empleados.</t>
  </si>
  <si>
    <t>Formato FT-GO-PD-05 mirar si se está utilizando.</t>
  </si>
  <si>
    <t>Se evidencia que el formato FT-GO-PD-05 no se esta implementando por el área de producción.</t>
  </si>
  <si>
    <r>
      <t xml:space="preserve">Por qué (Métodos)?  </t>
    </r>
    <r>
      <rPr>
        <sz val="11"/>
        <rFont val="Arial"/>
        <family val="2"/>
      </rPr>
      <t>No se esta dando uso del formato FT-GO-PD-05, se verificara si es obsoleto.</t>
    </r>
  </si>
  <si>
    <t>Utilidad del formato FT-GO-PD-05</t>
  </si>
  <si>
    <t xml:space="preserve">Los realizadores deben hacer una evaluación de graficación y los productos. </t>
  </si>
  <si>
    <t>Evaluación por los realizadores.</t>
  </si>
  <si>
    <t>En la actividad diaria del canal da cabida a errores, por lo cual es necesario que los realizadores supervisen sus productos para mitigar los errores que se puedan generar.</t>
  </si>
  <si>
    <t>Actualizar el ítem 4 de la actividad 17 del procedimiento, se debe incluir AVIWEST.</t>
  </si>
  <si>
    <r>
      <t xml:space="preserve">Por qué (Métodos)?  </t>
    </r>
    <r>
      <rPr>
        <sz val="11"/>
        <rFont val="Arial"/>
        <family val="2"/>
      </rPr>
      <t>Para tener mayor seguridad en la calidad de los productos del canal, se indica que los realizadores deben desarrollar una evaluación.</t>
    </r>
  </si>
  <si>
    <r>
      <t xml:space="preserve">Por qué (Métodos)?  </t>
    </r>
    <r>
      <rPr>
        <sz val="11"/>
        <rFont val="Arial"/>
        <family val="2"/>
      </rPr>
      <t>En el procedimiento de producción aun se tienen conceptos obsoletos debido a que se han actualizado componentes técnicos del canal.</t>
    </r>
  </si>
  <si>
    <t>Actualizar procedimiento de producción.</t>
  </si>
  <si>
    <t>Se debe actualizar el procedimiento debido a que se han modificado internamente cargos en el área de producción.</t>
  </si>
  <si>
    <r>
      <t xml:space="preserve">Por qué (Métodos)?  </t>
    </r>
    <r>
      <rPr>
        <sz val="11"/>
        <rFont val="Arial"/>
        <family val="2"/>
      </rPr>
      <t>Ya no corresponden las funciones al asistente de edición sino a la asistente de videoteca.</t>
    </r>
  </si>
  <si>
    <t>Políticas de back up para la móvil.</t>
  </si>
  <si>
    <t>Es importante que las móviles del canal tengan una política para el manejo de la información que se produce desde estas.</t>
  </si>
  <si>
    <r>
      <t xml:space="preserve">Por qué (Métodos)?  </t>
    </r>
    <r>
      <rPr>
        <sz val="11"/>
        <rFont val="Arial"/>
        <family val="2"/>
      </rPr>
      <t>Aun no se ha presentado, pero es importante tener una política clara del deber ser, en el momento de manipular la información de las móviles.</t>
    </r>
  </si>
  <si>
    <t>Para actividad 3 apropiaciones presupuestal.</t>
  </si>
  <si>
    <t>Se debe actualizar el procedimiento debido a que se integran nuevos conceptos en el área de producción.</t>
  </si>
  <si>
    <r>
      <t xml:space="preserve">Por qué (Métodos)?  </t>
    </r>
    <r>
      <rPr>
        <sz val="11"/>
        <rFont val="Arial"/>
        <family val="2"/>
      </rPr>
      <t>Integrar apropiaciones presupuestales.</t>
    </r>
  </si>
  <si>
    <t>Para actividad 6 planes de contingencia producciones (excepcionales)</t>
  </si>
  <si>
    <t>Evaluación a personal de producción.</t>
  </si>
  <si>
    <r>
      <t xml:space="preserve">Por qué (Métodos)?  </t>
    </r>
    <r>
      <rPr>
        <sz val="11"/>
        <rFont val="Arial"/>
        <family val="2"/>
      </rPr>
      <t>No se tiene estipulado los planes de contingencia en los procedimientos.</t>
    </r>
  </si>
  <si>
    <t>Debido a que en algunas producciones surgen algunos inconvenientes los cuales son ocasionados por fallas humanas o por negligencia de estas mismas, se considera implementar una evaluación.</t>
  </si>
  <si>
    <r>
      <t xml:space="preserve">Por qué (Métodos)?  </t>
    </r>
    <r>
      <rPr>
        <sz val="11"/>
        <rFont val="Arial"/>
        <family val="2"/>
      </rPr>
      <t>Para el canal es importante tener un informe en el cual el realizador indique el nivel de calidad con el que se esta desarrollando el producto.</t>
    </r>
  </si>
  <si>
    <r>
      <t xml:space="preserve">Por qué (Métodos)?  </t>
    </r>
    <r>
      <rPr>
        <sz val="11"/>
        <rFont val="Arial"/>
        <family val="2"/>
      </rPr>
      <t>En  este momento no se tiene un registro de si el personal de Telemedellín cumple efectivamente sus funciones.</t>
    </r>
  </si>
  <si>
    <t>Planes de contingencia, incluir en el procedimiento y en calidad el registro.</t>
  </si>
  <si>
    <t>Los planes de contingencia deben ser incluidos siempre en el procedimiento de cada área del canal.</t>
  </si>
  <si>
    <r>
      <t xml:space="preserve">Por qué (Métodos)?  </t>
    </r>
    <r>
      <rPr>
        <sz val="11"/>
        <rFont val="Arial"/>
        <family val="2"/>
      </rPr>
      <t>En el procedimiento de técnica no se tienen registrados los planes de contingencia que emplean.</t>
    </r>
  </si>
  <si>
    <t xml:space="preserve"> Políticas para evaluar a los clientes del canal.</t>
  </si>
  <si>
    <t>Políticas para evaluar a los clientes del canal.</t>
  </si>
  <si>
    <t>En el momento de comercializar pauta, no se esta realizando un estudio anterior al cliente para conocer su buen comportamiento en el pago a otros entes.</t>
  </si>
  <si>
    <t>Plan de mejoramiento de actualizar y divulgar cambio en procedimiento con facturación.</t>
  </si>
  <si>
    <t>Actualización y divulgación de procedimiento de facturación.</t>
  </si>
  <si>
    <t>Debido a que muchas áreas del canal ya generan recursos, se les debe hacer conocer el procedimiento de facturación que Telemedellín emplea.</t>
  </si>
  <si>
    <t>Conciliación de facturación.</t>
  </si>
  <si>
    <r>
      <t xml:space="preserve">Por qué (Métodos)?  </t>
    </r>
    <r>
      <rPr>
        <sz val="11"/>
        <rFont val="Arial"/>
        <family val="2"/>
      </rPr>
      <t xml:space="preserve">Se encontraron diferencias en los valores que las áreas entregaban de ingresos con lo que </t>
    </r>
  </si>
  <si>
    <t>Crear conciliación de facturación contra certificaciones e incluir en el procedimiento de facturación.</t>
  </si>
  <si>
    <t xml:space="preserve">Incluir y codificar en el SIG el manual de redes (Community Manager) </t>
  </si>
  <si>
    <t>El cargo de community manager en el canal ha tomado una fuerza importante, debido a que por medio de ellos la imagen de Telemedellín se muestra en redes.</t>
  </si>
  <si>
    <r>
      <t xml:space="preserve">Por qué (Métodos)?  </t>
    </r>
    <r>
      <rPr>
        <sz val="11"/>
        <rFont val="Arial"/>
        <family val="2"/>
      </rPr>
      <t>Es importante tener el manual de redes en el sistema de calidad.</t>
    </r>
  </si>
  <si>
    <t>Manual de redes.</t>
  </si>
  <si>
    <t>Incluir en el SIG el manual de políticas de comunicaciones</t>
  </si>
  <si>
    <t>Para tener mayor control se debe incluir al sistema de calidad este manual.</t>
  </si>
  <si>
    <t>Definir un protocolo de comunicación de crisis</t>
  </si>
  <si>
    <t>Protocolo de comunicaciones de crisis.</t>
  </si>
  <si>
    <t>Políticas restrictivas para los clientes que incumplen los pagos.</t>
  </si>
  <si>
    <t>Implementar un procedimiento para el manejo de los canjes, donde se definan políticas para el control de los canjes.</t>
  </si>
  <si>
    <t xml:space="preserve"> Actualización de normativa en temas de sorteos o rifas </t>
  </si>
  <si>
    <t>Actualizar procedimiento de comercialización.</t>
  </si>
  <si>
    <t>Procedimiento de canjes.</t>
  </si>
  <si>
    <t>Normativa para sorteos.</t>
  </si>
  <si>
    <r>
      <t xml:space="preserve">Por qué (Métodos)?  </t>
    </r>
    <r>
      <rPr>
        <sz val="11"/>
        <rFont val="Arial"/>
        <family val="2"/>
      </rPr>
      <t>En el estado de cartera del canal, se encuentran cuentas de cobro sin ser canceladas por clientes que continuamente recurren a nuestros servicios.</t>
    </r>
  </si>
  <si>
    <t>Incluir en el procedimiento de comercialización la política de pago anticipado a los clientes nuevos de poco reconocimiento.</t>
  </si>
  <si>
    <t>Para evitar que la cartera del canal incremente por el mal pago de las facturas por parte de los nuevos clientes, se plantea una nueva solución para mitigar este efecto negativo.</t>
  </si>
  <si>
    <r>
      <t xml:space="preserve">Por qué (Métodos)?  </t>
    </r>
    <r>
      <rPr>
        <sz val="11"/>
        <rFont val="Arial"/>
        <family val="2"/>
      </rPr>
      <t>Reducir la cartera del canal de los clientes nuevos que generan el retraso de pagos.</t>
    </r>
  </si>
  <si>
    <t>El manejo de los canjes de el canal no es muy estricto, por lo cual se presta para un cierto desorden en el manejo de este tipo de mercado.</t>
  </si>
  <si>
    <t>Los sorteos que Telemedellín realiza no se les emplea la normativa de sorteos y rifas.</t>
  </si>
  <si>
    <r>
      <t xml:space="preserve">Por qué (Métodos)?  </t>
    </r>
    <r>
      <rPr>
        <sz val="11"/>
        <rFont val="Arial"/>
        <family val="2"/>
      </rPr>
      <t>Es importante para el Canal tener claro la normativa sobre como proceder en el momento de realizar rifas de boletas, camisetas, etc.</t>
    </r>
  </si>
  <si>
    <t>En la actividad 21 del procedimiento se debe cambiar el asistente de edición por el cargo de Asistente de Videoteca.</t>
  </si>
  <si>
    <t>Se incluye en el procedimiento de Comunicaciones y Mercadeo la actividad que se debe ejecutar en el instante de recibir un material que no cumple con los requisitos técnicos del Canal.</t>
  </si>
  <si>
    <t>Ya se implementó en la orden de emisión de pauta, en la cual se esta siendo asignada la nota de reposición.</t>
  </si>
  <si>
    <t>Se modificó el procedimiento, se envió un comunicado a todas las áreas con el tiempo de respuesta  de 5 días y la importancia de cumplir  con  este. Además, se está tratando  de dar respuesta desde Servicio al Televidente a la mayoría de solicitudes sin ser remitidas a otras dependencias.</t>
  </si>
  <si>
    <t>En el FT-MC-GM-10 Registro de inquietudes, se realiza el seguimiento para que se dé una respuesta o solución acertada y oportuna.</t>
  </si>
  <si>
    <t>Actualizar formato FT-MC-GM-26</t>
  </si>
  <si>
    <t>Fecha del Hallazgo</t>
  </si>
  <si>
    <t>Descripción del Hallazgo y/o incidencia</t>
  </si>
  <si>
    <t>En el procedimiento de comercialización se crea la condición general, en la cual se plantea como responsable de decidir el cobro a clientes nuevos a la Coordinadora de Mercadeo .</t>
  </si>
  <si>
    <t>Se ha realizado una depuración y control mes a mes a Noticias Telemedellín, logrando identificar sus costos reales y estandarizando los procesos de apoyo.
Se realizan crean formatos de control de cámara y edición los cuales permiten reducir el consumo de estos recursos.</t>
  </si>
  <si>
    <t>Incluir en el procedimiento de mercadeo cuando el área de producción genere ingresos.</t>
  </si>
  <si>
    <r>
      <t xml:space="preserve">Por qué (Métodos)? </t>
    </r>
    <r>
      <rPr>
        <sz val="11"/>
        <rFont val="Arial"/>
        <family val="2"/>
      </rPr>
      <t xml:space="preserve"> Se concluye de que se debe incluir en el procedimiento de mercadeo las propuestas que generen ingresos del área de producción.</t>
    </r>
  </si>
  <si>
    <t>En condiciones generales, se especifica la directriz a seguir para cuantificar los ingresos del área de producción en el cuadro de mercadeo.</t>
  </si>
  <si>
    <t>En el momento se realizaron las medidas correctivas para continuar con la transmisión, se hace el llamado al proceso Técnico para hacer seguimiento a estas fallas y evitar que vuelva a ocurrir.</t>
  </si>
  <si>
    <r>
      <t xml:space="preserve">Por qué (Métodos)?  </t>
    </r>
    <r>
      <rPr>
        <sz val="11"/>
        <rFont val="Arial"/>
        <family val="2"/>
      </rPr>
      <t>Se plantea un posible evento en el cual el canal este involucrado y necesite del apoyo de Comunicaciones para dar pronta respuesta a las inquietudes.</t>
    </r>
  </si>
  <si>
    <t>Se incluye en las actividades de los procedimientos Unidad de Negocios, Programación, Producción y Comunicaciones; el procedimiento PR-AF-AD-04 Gestión para la facturación y cartera.</t>
  </si>
  <si>
    <t>En la revisión por la dirección, describir los compromisos pendientes de la revisión del año anterior y poner el desarrollo de estos compromisos en el acta actual. (Describir que el sistemas de calidad es apto para la entidad.)</t>
  </si>
  <si>
    <t>Se define como obsoleto la aplicación del numeral 7.3 de la norma en las condiciones generales de los procedimientos de Unidad de Negocios.</t>
  </si>
  <si>
    <t>Para concientizar a los empleados de la importancia y responsabilidad de sus cargos, se plantea incluir en los contratos el manual de procesos disciplinarios.</t>
  </si>
  <si>
    <r>
      <t xml:space="preserve">Por qué (Métodos)?  </t>
    </r>
    <r>
      <rPr>
        <sz val="11"/>
        <rFont val="Arial"/>
        <family val="2"/>
      </rPr>
      <t>En la carpeta de Gestión Técnica en Calidad, se deben registrar los manuales de los procesos.</t>
    </r>
  </si>
  <si>
    <t>Manual  de contingencia de sistemas actualizado debe incluirse en calidad en la carpeta instructivos.</t>
  </si>
  <si>
    <t>Se esta implementando el registro.</t>
  </si>
  <si>
    <t>El registro del plan de trabajo en el cronograma se va a implementar a partir del 1 de septiembre por medio de Google Calendario</t>
  </si>
  <si>
    <t>Ya se incluyo Manual MA-GT-TE-01 Plan Recuperación Desastres</t>
  </si>
  <si>
    <t>Se incluye planes de contingencia en el procedimiento área Técnica.</t>
  </si>
  <si>
    <t>Se incluye en el procedimiento de mantenimiento del área técnica en condiciones generales las especificaciones requeridas.</t>
  </si>
  <si>
    <t>Se cumple con la diligencia del campo de mantenimiento para revisar la periodicidad.</t>
  </si>
  <si>
    <t>Telemedellín es regulada por la ANTV, la cual tiene contempla entre sus leyes y decretos el evitar pauta en la señal de aire por parte de Telemedellín.</t>
  </si>
  <si>
    <t>Se estandariza el set de ciudad enamorada, logrando homologar la iluminación para el programa.</t>
  </si>
  <si>
    <t>Depurar indicadores que arrojan poca información aportante al continuo mejoramiento del canal.</t>
  </si>
  <si>
    <t>Se tiene mayor control de la parrilla por parte del Director de Programación, al designar una persona que este encargada de que no sucedan estos imprevistos.</t>
  </si>
  <si>
    <t>Se crea el procedimiento Gestión de Mantenimiento PR-AF-AD-04, en el cual se incluyen las actividades relacionadas con el aseo, servicio y mantenimiento brindado por el personal de servicios generales.</t>
  </si>
  <si>
    <t>Definir la manera de verificar las producciones si se cumple la parte de la eficacia la eficiencia y efectividad.</t>
  </si>
  <si>
    <t>Se crea el formato FT-GP-PO-30 de Manual de Estilo, y se socializa con el jefe de programación y sus realizadores.</t>
  </si>
  <si>
    <t>Se realizo una reunión con los realizadores, en la cual se les enfatizo la necesidad de verificar que las producciones que ellos elaboran, deben ser supervisadas por ellos; ya que son la persona encargada de generar un producto de calidad.</t>
  </si>
  <si>
    <t>En la actividad #5 del procedimiento de Programación se incluye el proceso a seguir en el momento de que sea o no requerido el programa piloto.</t>
  </si>
  <si>
    <t>Para actividad 11 se exige una aprobación de las piezas por parte del realizador.</t>
  </si>
  <si>
    <t>Se elabora el manual de crisis de Telemedellín MA-MC-05 con todas las acciones estipuladas a seguir.</t>
  </si>
  <si>
    <t>Se incluyo dentro del procedimiento de mercadeo(PR-MC-GM-01 comercialización de pauta), el tratamiento del producto no conforme con el fin de definir la solución a no conformidades presentadas en este proceso.</t>
  </si>
  <si>
    <t>Definir controles eficaces para evitar pauta comercial al aire</t>
  </si>
  <si>
    <t>Se actualiza el procedimiento en la actividad número 6, en el cual se incluyen actividades que se realizan para contar con los recursos fijos y necesarios en la realización de una producción. La visita técnica es el formato en el cual se registran todos los requerimientos que se deben gestionar previamente.</t>
  </si>
  <si>
    <t>Formato de evaluación de satisfacción</t>
  </si>
  <si>
    <t>Se debe crear un formato para llevar un registro de la formación y capacitación brindada al personal del Canal.</t>
  </si>
  <si>
    <t>Se crea el formato FT-GH-CF-01 Encuesta de satisfacción de capacitación, con el cual se evaluara al personal que reciba las capacitaciones brindadas por Telemedellín.</t>
  </si>
  <si>
    <r>
      <t xml:space="preserve">Por qué (Métodos)? </t>
    </r>
    <r>
      <rPr>
        <sz val="11"/>
        <rFont val="Arial"/>
        <family val="2"/>
      </rPr>
      <t>Se evidencia que falta un procedimiento donde se desglosen las actividades a realizar por parte de los auditores.</t>
    </r>
  </si>
  <si>
    <t>PR-GO-PD-05 Tratamiento del producto no conforme de realización de productos audiovisuales</t>
  </si>
  <si>
    <t>Creación de Producto no conforme</t>
  </si>
  <si>
    <t>De acuerdo con lo establecido en el artículo 5 de la Ley 643 de 2001 y lo decidido por la Corte Constitucional en Sentencia C-177/04, Expediente D-4867 del 2 de marzo de 2004, Telemedellín esta excluido en el pago de los derechos de explotación dispuesto en la Ley que regula el monopolio rentístico, de juegos de suerte y azar.</t>
  </si>
  <si>
    <t>El procedimiento es actualizado en sus actividades iniciales, debido a que se integra el procedimiento PR-GP-PO-04 Gestión administrativa para convenios de programación, en el cual se estipulan las funciones que se deben realizar desde el primer contacto con el cliente y llevar el convenio del producto sea optimo.</t>
  </si>
  <si>
    <t>Se crean los PNC para las procesos de Unidad de Negocios y Comunicaciones, los cuales fueron realizados en conjunto a los Directores de las áreas.
Estas actividades de PNC fueron incluidas al final del desarrollo de documento de los procedimientos.</t>
  </si>
  <si>
    <t>Se actualiza el procedimiento PR-EC-EV-01 Planificación y ejecución de auditorías internas V3, para tener mayor certeza en las actividades de capacitación que se les brinda a los auditores internos previamente a las auditorías internas.</t>
  </si>
  <si>
    <t>En conjunto al Director Administrativo y Financiero se genera el manual MA-AF-04 Políticas Presupuestales, en el cual se estipulan las reglas y normas a seguir en el caso de traslado de presupuesto.</t>
  </si>
  <si>
    <t>Se crea el MA-GN-NE-01 Manual de procesos disciplinarios con el cual se tomaran las medidas necesarias en el momento de generarse un incumplimiento al cliente.</t>
  </si>
  <si>
    <t>El área Jurídica esta evaluando el incluir el MA-GN-NE-01 Manual de procesos disciplinarios en los contratos del personal de Unidad de Negocios.</t>
  </si>
  <si>
    <t>Auditoria interna 2015</t>
  </si>
  <si>
    <t>Proceso o Subproceso</t>
  </si>
  <si>
    <t>Se evidencia la necesidad de levantar un procedimiento para la solicitud de taxis por vale, debido a que no se tiene registrado los controles y el proceder para esta nueva actividad.</t>
  </si>
  <si>
    <r>
      <t xml:space="preserve">Por qué (Métodos)?  </t>
    </r>
    <r>
      <rPr>
        <sz val="11"/>
        <rFont val="Arial"/>
        <family val="2"/>
      </rPr>
      <t>Se modifico la forma de solicitar transporte para algunos funcionarios del canal y no se tiene claridad de los controles y actividades para esta nueva actividad.</t>
    </r>
  </si>
  <si>
    <t>Crear procedimiento para la solicitud de taxis por vale.</t>
  </si>
  <si>
    <t>Procedimiento transporte en taxi</t>
  </si>
  <si>
    <t>Coordinador de Calidad
Control Interno</t>
  </si>
  <si>
    <t>Se observa que la caracterización del proceso debe ser ajustada, toda vez que no contempla en el objeto, la generación de nuevos ingresos al Canal.</t>
  </si>
  <si>
    <r>
      <t xml:space="preserve">Por qué (Métodos)?  </t>
    </r>
    <r>
      <rPr>
        <sz val="11"/>
        <rFont val="Arial"/>
        <family val="2"/>
      </rPr>
      <t>No se tiene incluido en el objeto del proceso, la generación de recursos.</t>
    </r>
  </si>
  <si>
    <t>Incluir en el objeto de caracterización, el ingreso de recursos al Canal por parte de la unidad.</t>
  </si>
  <si>
    <t>Actualizar Caracterización</t>
  </si>
  <si>
    <t>Director Gestión Unidad de Negocios</t>
  </si>
  <si>
    <t>Se debe realizar un ajuste al procedimiento de Marketing Digital, toda vez que en la actualidad dentro de éste, se desarrolla la Asesoría en redes. Adicionalmente se debe implementar como soporte en este procedimiento las solicitudes de prestación del servicio y la realización del producto.</t>
  </si>
  <si>
    <t>Incluir en el procedimiento las nuevas actividades halladas.</t>
  </si>
  <si>
    <t>Actualizar procedimiento Marketing Digital</t>
  </si>
  <si>
    <t>Se deben complementar o ajustar las definiciones que se tienen estipuladas dentro de los procedimientos.</t>
  </si>
  <si>
    <r>
      <t xml:space="preserve">Por qué (Métodos)?  </t>
    </r>
    <r>
      <rPr>
        <sz val="11"/>
        <rFont val="Arial"/>
        <family val="2"/>
      </rPr>
      <t>Las definiciones estipuladas en los procedimientos no se tiene claridad de lo que se esta queriendo dar a entender.</t>
    </r>
  </si>
  <si>
    <t>Actualizar procedimientos de la Unidad de Negocios Especiales</t>
  </si>
  <si>
    <t>Modificar definiciones de los procedimientos</t>
  </si>
  <si>
    <r>
      <t xml:space="preserve">Por qué (Métodos)?  </t>
    </r>
    <r>
      <rPr>
        <sz val="11"/>
        <rFont val="Arial"/>
        <family val="2"/>
      </rPr>
      <t>Para el procedimiento de plan de medios, es importante tener organizadas las actas de reunión con el cliente, donde se registra los requerimientos y aprobación.</t>
    </r>
  </si>
  <si>
    <t>Creación de Carpeta con actas de reunión con aprobación de los clientes.</t>
  </si>
  <si>
    <t>La documentación establecida para el sistema de gestión de la calidad integrado debe ser difundida ampliamente a todo el personal involucrado en el proceso de Programación, con el fin de poder establecer una trazabilidad completa y coherente con dicho proceso.</t>
  </si>
  <si>
    <r>
      <t xml:space="preserve">Por qué (Métodos)?  </t>
    </r>
    <r>
      <rPr>
        <sz val="11"/>
        <rFont val="Arial"/>
        <family val="2"/>
      </rPr>
      <t>El personal del proceso de Programación, no tienen conocimiento de los procedimientos y formatos integrados a la Gestión de Calidad del Canal.</t>
    </r>
  </si>
  <si>
    <r>
      <t xml:space="preserve">Por qué (Métodos)? </t>
    </r>
    <r>
      <rPr>
        <sz val="11"/>
        <rFont val="Arial"/>
        <family val="2"/>
      </rPr>
      <t>Para el personal que ingresa nuevo y dudas que puedan existir por parte de los que ya laboran en la unidad, no se cuenta con un manual que defina y explique como se manipula el software.</t>
    </r>
  </si>
  <si>
    <t>Creación del manual del software plataformas, implementado en la Unidad de Negocios</t>
  </si>
  <si>
    <t>Manual software plataforma</t>
  </si>
  <si>
    <t>Socialización de los documentos pertenecientes al área.</t>
  </si>
  <si>
    <t>Socializar documentos pertenecientes a Programación.</t>
  </si>
  <si>
    <t>Se recomienda migrar el proceso de programación a una herramienta digitalizada que permita mejorar la interactividad entre las personas involucradas así como también facilite la posibilidad de métricas y de alarmas que permita mitigar riesgos que se puedan presentar.</t>
  </si>
  <si>
    <t>Implementación de herramienta digital para optimizar proceso y mitigar los riesgos de perdida de documentos.</t>
  </si>
  <si>
    <t>Implementar software para el área de Programación</t>
  </si>
  <si>
    <t>Se hace necesario la revisión de la hoja de ruta, con el fin de establecer que puntos de está son necesarios y cuales se deben de replantear, lo anterior gracias a que este documento se hace vital a la hora de tener un conocimiento total de cada contrato.</t>
  </si>
  <si>
    <t>Mejorar la hoja de ruta para que sea practica para todos los que la utilizan.</t>
  </si>
  <si>
    <t>Se recomienda la revisión del procedimiento en el ítem del manual de estilo, en el que se establezca según el procedimiento, los tiempos en los que se deben de tener implementado y su alcance dentro del proceso.</t>
  </si>
  <si>
    <t>Crear mas controles para los realizadores que deben entregar los manuales de estilo.</t>
  </si>
  <si>
    <t>Actualizar procedimiento para mayor claridad en manual de estilo.</t>
  </si>
  <si>
    <t>Se recomienda establecer un cronograma para la implementación de un proceso que lleve a blindar al canal en el manejo de derechos de autor, esto conforme a las posibilidades que tienen los realizadores de obtener material de la red, y que por su mal uso podría levar al canal a incurrir a riesgos de tipo pecuniario.</t>
  </si>
  <si>
    <r>
      <t xml:space="preserve">Por qué (Métodos)? </t>
    </r>
    <r>
      <rPr>
        <sz val="11"/>
        <rFont val="Arial"/>
        <family val="2"/>
      </rPr>
      <t xml:space="preserve">  Telemedellín debe llevar un mayor control en los derechos de autor del material que utiliza para sus producciones</t>
    </r>
  </si>
  <si>
    <t xml:space="preserve">Se hace necesario revisar los procedimientos y los formatos del área de programación, con el fin de depurar los obsoletos o los que ya no aplican y crear nuevos, estos último en concordancia a las transformaciones lógicas de un sector como el audiovisual que está en permanente cambio. </t>
  </si>
  <si>
    <t>Realizar un trabajo en conjunto con el personal del área de Calidad, para depurar formatos y actividades de procesos que se han modificado y no se ha reportado.</t>
  </si>
  <si>
    <t>Depuración y actualización de formatos y procedimientos.</t>
  </si>
  <si>
    <t>El personal de Producción debe identificar y conocer donde se encuentra la carpeta de esta área en Calidad, en la cual se halla los procedimientos, formatos, caracterización entre otros documentos importantes para el optimo funcionamiento del proceso.</t>
  </si>
  <si>
    <r>
      <t xml:space="preserve">Por qué (Métodos)?  </t>
    </r>
    <r>
      <rPr>
        <sz val="11"/>
        <rFont val="Arial"/>
        <family val="2"/>
      </rPr>
      <t>El personal del proceso de producción tienen poco conocimiento sobre como encontrar los documentos relacionados al área en la Carpeta de Calidad.</t>
    </r>
  </si>
  <si>
    <t>Socializar al personal relacionado del proceso de Producción, donde se encuentran todos los documentos e información estratégica del canal.</t>
  </si>
  <si>
    <t>Director Gestión de Producción</t>
  </si>
  <si>
    <t>Se evidencia que el personal administrativo de Producción modifica formatos del proceso sin informar al personal de Calidad encargado, lo cual genera una descoordinación en la documentación y registro del listado de documentos que está en cabeza del Coordinador de Calidad.</t>
  </si>
  <si>
    <r>
      <t xml:space="preserve">Por qué (Métodos)?  </t>
    </r>
    <r>
      <rPr>
        <sz val="11"/>
        <rFont val="Arial"/>
        <family val="2"/>
      </rPr>
      <t>Se realiza un hallazgo referente a los formatos que manipulan el personal de producción, debido a que modifican los códigos establecidos desde el área de Calidad.</t>
    </r>
  </si>
  <si>
    <t>Debido a la importancia y continuidad que tiene el alquiler de transporte y compra de alimentación para las producciones, se le deben crear procedimiento a estas actividades que se realizan, ya que no se cuenta con una directriz de cómo se debe realizar.</t>
  </si>
  <si>
    <r>
      <t xml:space="preserve">Por qué (Métodos)?  </t>
    </r>
    <r>
      <rPr>
        <sz val="11"/>
        <rFont val="Arial"/>
        <family val="2"/>
      </rPr>
      <t xml:space="preserve"> No se cuenta con un procedimiento donde se definan tiempos y responsabilidades referentes al transporte y alimentación suministrada para la realización de producciones.</t>
    </r>
  </si>
  <si>
    <t>Elaborar en conjunto al personal de Calidad, los procedimientos de transporte y alimentación para tener claridad de las actividades que se realizan en la ejecución de estos.</t>
  </si>
  <si>
    <t>Procedimiento de Transporte y Alimentación</t>
  </si>
  <si>
    <t>Cada que se envié la factura por concepto de pauta, debe llevar la certificación de emisión.</t>
  </si>
  <si>
    <t>Cada vez que se realice la factura de emisión de pauta en Telemedellín, se debe adjuntar la certificación de emisión.</t>
  </si>
  <si>
    <t>Adjuntar certificado de pauta en la facturación de Telemedellín.</t>
  </si>
  <si>
    <t>En conjunto con el equipo de calidad, se debe realizar un trabajo de actualización de procesos debido a la dinámica que tiene mercadeo y depurar los formatos que no están siendo utilizados y/o mejorar para realmente evidenciar que aporten al área de mercadeo.</t>
  </si>
  <si>
    <t>Actualizar procedimientos y formatos del área de Mercadeo</t>
  </si>
  <si>
    <t>Se requiere la actualización de formatos acorde a lo definido en el procedimiento PR-GJ-CO-01 Contratación de bienes y/o servicios, esto debido a que evidenció que algunos de los formatos requieren estar alineados en su versión de modificaciones.</t>
  </si>
  <si>
    <t>Actualizar procedimientos y formatos del área Jurídica</t>
  </si>
  <si>
    <t>Gestionar mayor socialización del manual de interventoría a los supervisores, que en el caso de Telemedellín son los encargados de la interventoría de los contratos.</t>
  </si>
  <si>
    <r>
      <t xml:space="preserve">Por qué (Métodos)?  </t>
    </r>
    <r>
      <rPr>
        <sz val="11"/>
        <rFont val="Arial"/>
        <family val="2"/>
      </rPr>
      <t xml:space="preserve"> Se evidencia que no se tiene definido el momento de la recepción y respuesta de las observaciones que se les realiza a los proponentes.</t>
    </r>
  </si>
  <si>
    <t>Se solicita que dentro del proceso PR-GJ-CO-01 Contratación de bienes y/o servicios en su actividad # 20 (Recepción de propuestas), se incluya una actividad adicional correspondiente a la recepción y respuesta de observaciones realizadas por los proponentes, de igual manera se solicita que se tenga un correcto control de estas evidencias.</t>
  </si>
  <si>
    <t>Actualizar procedimiento PR-GJ-CO-01 Contratación de bienes y/o servicios</t>
  </si>
  <si>
    <t>Archivar de forma correcta y adecuadamente los soportes de comunicación, capacitaciones u otro documento que sea proporcionado al personal.</t>
  </si>
  <si>
    <t>Archivar soportes a las carpetas del personal</t>
  </si>
  <si>
    <r>
      <t xml:space="preserve">Por qué (Métodos)?  </t>
    </r>
    <r>
      <rPr>
        <sz val="11"/>
        <rFont val="Arial"/>
        <family val="2"/>
      </rPr>
      <t xml:space="preserve"> Se refleja falta de conocimiento de los interventores internos de los contratos sobre como desarrollar sus labores y obligaciones.</t>
    </r>
  </si>
  <si>
    <t>Socializar el manual de interventores actualizado</t>
  </si>
  <si>
    <t>Socializar manual de interventores internos de Telemedellín.</t>
  </si>
  <si>
    <t>Definir el personal que se va encargar de realizar las actividades  y acciones que aporten al cumplimiento del MECI.</t>
  </si>
  <si>
    <t>Reunirse con el equipo de Calidad, para realizar una depuración de los formatos y actividades de los procedimientos.</t>
  </si>
  <si>
    <r>
      <t xml:space="preserve">Por qué (Métodos)?  </t>
    </r>
    <r>
      <rPr>
        <sz val="11"/>
        <rFont val="Arial"/>
        <family val="2"/>
      </rPr>
      <t xml:space="preserve"> Los procesos de control interno y gestión de calidad, deben tener sus procesos de auditoría independientes, ya que realizan actividades diferentes.</t>
    </r>
  </si>
  <si>
    <t>Procedimientos independientes de Control Interno y Gestión de Calidad.</t>
  </si>
  <si>
    <t>Se recomienda hacer un seguimiento con más periodicidad con el fin de sacar de la página WEB los programas que ya no se están emitiendo y así poder entregar al televidente información precisa.</t>
  </si>
  <si>
    <t>Actualizar programas de la parrilla en la página Web</t>
  </si>
  <si>
    <t>Se evidencia que algunos de los programas que se encuentran publicados en la página Web, ya no se siguen emitiendo.</t>
  </si>
  <si>
    <t>El canal debería almacenar los decretos de Liquidación de presupuesto y Acuerdos en un histórico, pues aunque se saben que existen no se tiene un correcto almacenamiento para su soporte</t>
  </si>
  <si>
    <r>
      <t xml:space="preserve">Por qué (Métodos)?  </t>
    </r>
    <r>
      <rPr>
        <sz val="11"/>
        <rFont val="Arial"/>
        <family val="2"/>
      </rPr>
      <t xml:space="preserve"> El Canal no cuenta con los decretos por medio de los cuales es aprobado el presupuesto que esta destinado para su ejecución por parte de Telemedellín.</t>
    </r>
  </si>
  <si>
    <t>Recopilar el historial de los decretos, empezando por el del año 2015.</t>
  </si>
  <si>
    <t>Actualizar procedimiento PR-AF-AD-04 Gestión para la facturación y cartera</t>
  </si>
  <si>
    <t>Consolidar FT-GP-PO-28 Hoja de ruta productos audiovisuales</t>
  </si>
  <si>
    <t>Jefe de Gestiòn Humana</t>
  </si>
  <si>
    <t>Se recomienda al Coordinador del Sistema de Gestión de Calidad y a la Jefe de Recurso Humano, incluir dentro de la descripción de la actividad de formación y capacitación el formato FT-GH-TH-17 (registro necesidades de formación y capacitación), el formato FT-GH-TH-09 (plan de formación y capacitación), el formato FT-GH-TH-12 (listado de asistencia a capacitaciones e inducciones).</t>
  </si>
  <si>
    <t>No se encontró dentro de la carpeta de los empleados de planta Wilman Ortiz y Carolina Hincapié, los informes de capacitación como lo describe la actividad PR-GH-CF-01.</t>
  </si>
  <si>
    <t>Se recomienda al Coordinador del Sistema de Gestión de Calidad y a la Jefe de Recurso Humano, incluir dentro de la descripción de la actividad de bienestar laboral y clima organizacional el formato FT-GH-BL-03 (encuesta de necesidades de bienestar laboral), el formato FT-GH-BL-04 (encuesta de satisfacción de bienestar laboral), el formato FT-GH-TH-11 (plan de bienestar laboral)</t>
  </si>
  <si>
    <t>En el formato de las evaluaciones de desempeño del personal de planta, las fechas de realización de las evaluaciones se encuentra errada. • No se le hace seguimiento a los compromisos adquiridos por el personal de planta en las evaluaciones de desempeño.</t>
  </si>
  <si>
    <t>Se recomienda incluir dentro del procedimiento para la liquidación de nómina y seguridad social, en la parte de las novedades del outsourcing, la confirmación de la información con el outsourcing mediante la planilla que se envía por correo electrónico así como el reporte de pago que se hace tambien mediante correo electrónico.</t>
  </si>
  <si>
    <t>Se recomienda incluir dentro del procedimiento para la liquidación de nómina y seguridad social, en la parte de seguridad social, una descripción más detallada de “generar proceso de seguridad social” hasta que se ajuste dicha actividad en el aplicativo de ofimática.</t>
  </si>
  <si>
    <t>Se recomienda dentro del procedimiento para la liquidación de nómina y seguridad social, eliminar la actividad de solicitud de disponibilidad y compromiso presupuestal de la seguridad social, ya que dicha actividad la realiza el área de contabilidad.</t>
  </si>
  <si>
    <t>No se tienen organizadas las actas de reunión con los clientes para la definición y aprobación de las pautas.</t>
  </si>
  <si>
    <t>El objetivo de la Caracterización se actualizo y quedo definido dela siguiente manera: Diseñar y ejecutar estrategias de comunicación, planes de medios y estrategias de marketing digital de acuerdo a los requisitos establecidos por el Canal y a los solicitados por nuestros clientes; con el fin de generar ingresos para la entidad.</t>
  </si>
  <si>
    <t>Se actualiza procedimiento PR-GN-NE-03 Marketing digital</t>
  </si>
  <si>
    <t>Se actualiza el procedimiento PR-GN-NE-02 Diseño de estrategias de comunicación, debido a que en sus definiciones no daba a entender que se estaba mencionando.</t>
  </si>
  <si>
    <t>Los formatos y procedimientos se depuran, debido a que el proceso por su dinámica esta en constante mejoramiento.</t>
  </si>
  <si>
    <t>En reunión entre el personal de Mercadeo y Calidad se actualiza el procedimiento PR-MC-GM-01 Comercialización de pauta, donde se incluyen y depuran actividades.</t>
  </si>
  <si>
    <t>Se deben cerrar los hallazgos establecidos en las auditorias realizadas por la oficina de control interno, pues es claro que lo dispuesto en estas debe tener principio y fin.</t>
  </si>
  <si>
    <r>
      <t xml:space="preserve">Por qué (Métodos)?  </t>
    </r>
    <r>
      <rPr>
        <sz val="11"/>
        <rFont val="Arial"/>
        <family val="2"/>
      </rPr>
      <t xml:space="preserve"> En el plan de mejoramiento del proceso, se encuentran abiertos unos hallazgos que deben ser finiquitados.</t>
    </r>
  </si>
  <si>
    <t>Se deben cerrar los hallazgos que se registran en el plan de mejoramiento del proceso en el tiempo establecido.</t>
  </si>
  <si>
    <r>
      <t xml:space="preserve">Por qué (Métodos)?  </t>
    </r>
    <r>
      <rPr>
        <sz val="11"/>
        <rFont val="Arial"/>
        <family val="2"/>
      </rPr>
      <t xml:space="preserve"> Debido a que no se definen personas que se encarguen de los procesos y actividades, no se esta logrando implementar el MECI  de forma óptima.</t>
    </r>
  </si>
  <si>
    <t>Plantear un cronograma para definir como se va a realizar el cumplimiento del MECI.</t>
  </si>
  <si>
    <t>Crear procedimientos  independientes para la gestión de auditorías internas para Control Interno y Gestión de Calidad.</t>
  </si>
  <si>
    <t xml:space="preserve">Se ve prudente separar el procedimiento de auditoría interna, el cual comparte el proceso de control interno y la coordinación de calidad, ya que aunque comparten algunas acciones, no son procesos totalmente iguales.
</t>
  </si>
  <si>
    <r>
      <t xml:space="preserve">Por qué (Métodos)?  </t>
    </r>
    <r>
      <rPr>
        <sz val="11"/>
        <rFont val="Arial"/>
        <family val="2"/>
      </rPr>
      <t xml:space="preserve"> Las evidencias y soportes es importante importarlas de los correos, debido a que se puede perder la información virtual y perder todos estos contenidos.</t>
    </r>
  </si>
  <si>
    <t>Importar soportes probatorios de correos electrónicos a carpetas del servidor o equipo.</t>
  </si>
  <si>
    <t>Con la ayuda del proceso jurídico evaluar diversas maneras de realizar continuo control y actualización en temas de derechos de autor.</t>
  </si>
  <si>
    <r>
      <t xml:space="preserve">Por qué (Métodos)?  </t>
    </r>
    <r>
      <rPr>
        <sz val="11"/>
        <rFont val="Arial"/>
        <family val="2"/>
      </rPr>
      <t>La hoja de ruta es un documento vital para el buen desarrollo y ejecución de los convenios, por lo cual se necesita su continuo uso por parte de los implicados en el proceso.</t>
    </r>
  </si>
  <si>
    <r>
      <rPr>
        <b/>
        <sz val="11"/>
        <rFont val="Arial"/>
        <family val="2"/>
      </rPr>
      <t xml:space="preserve">Por qué (Métodos)? </t>
    </r>
    <r>
      <rPr>
        <sz val="11"/>
        <rFont val="Arial"/>
        <family val="2"/>
      </rPr>
      <t>Se evidencia que en dos carpetas  de empleados no se cuenta con los informes de las últimas capacitaciones recibidas, tal como se describe en el procedimientoPR-GH-CF-01.</t>
    </r>
  </si>
  <si>
    <t>Actualizar los informes de capacitación de todos los empleados que hayan recibido capacitación.</t>
  </si>
  <si>
    <t xml:space="preserve"> La dirección del proceso solicitará los informes a los empleados que aún no hayan presentado dicho informe.</t>
  </si>
  <si>
    <r>
      <t xml:space="preserve">Por qué (Métodos)? </t>
    </r>
    <r>
      <rPr>
        <sz val="11"/>
        <rFont val="Arial"/>
        <family val="2"/>
      </rPr>
      <t>Se evidencia que dentro de algunos formatos de evaluaciones de desempeño se tienen mal diligenciado el campo de las fechas de elaboración, lo cual genera inconsistencias a la hora de verificar los periodos de evaluación.</t>
    </r>
  </si>
  <si>
    <t>La dirección del proceso coordinará con los directores de los procesos encargados de diligenciar directamente las evaluaciones de desempeño que modifiquen las fechas por los periodos corerctos.</t>
  </si>
  <si>
    <t xml:space="preserve">Las evaluaciones que contengan esta inconsistencia serán corregidas por los periodos correctos. </t>
  </si>
  <si>
    <t>Organizar en una carpeta las actas de reunión con los clientes como soporte de aprobaciones y planes de trabajo.</t>
  </si>
  <si>
    <t>Se requiere que el proceso archive correctamente los soportes de las comunicaciones y capacitaciones que se da al personal en el componente jurídico.</t>
  </si>
  <si>
    <t>Se recomienda registrar en un documento las actividades para el Comité de sostenibilidad contable,  con el fin de establecer un proceso, funciones, responsabilidades, y otros para este comité de gran importancia para el canal.</t>
  </si>
  <si>
    <t>Incluir dentro del procedimiento PR-AF-GF-03 Gestión de registros contables las actividades del comité de sostenibilidad contable.</t>
  </si>
  <si>
    <r>
      <t xml:space="preserve">Por qué (Métodos)? </t>
    </r>
    <r>
      <rPr>
        <sz val="11"/>
        <rFont val="Arial"/>
        <family val="2"/>
      </rPr>
      <t>Al revisar la ejecución del comité de sostenibilidad contable, verificando sus soportes y coordinación, se detecta la necesidad de tener registradas dichas actividades dentro del sistema de gestión.</t>
    </r>
  </si>
  <si>
    <t>Dentro de los procedimientos existentes del sistema de gestión, más específicamente del proceso administrativo y financiero, se incluirán las actividades para la coordinación y ejecución del comité de sostenibilidad contable.</t>
  </si>
  <si>
    <t>En las condiciones generales del procedimiento PR-AF-AD-04 Gestión para la facturación y cartera, se incluyen las actividades sugeridas en la auditoria de seguimiento.</t>
  </si>
  <si>
    <r>
      <t xml:space="preserve">Por qué (Métodos)?  </t>
    </r>
    <r>
      <rPr>
        <sz val="11"/>
        <rFont val="Arial"/>
        <family val="2"/>
      </rPr>
      <t>Al revisar el procedimiento del proceso Gestión Humana, se evidencia que faltan incluir una descripción mas especifica sobre algunas actividades que se desarrollan y nombrar los formatos FT-GH-TH-17 (registro necesidades de formación y capacitación), el formato FT-GH-TH-09 (plan de formación y capacitación), el formato FT-GH-TH-12 (listado de asistencia a capacitaciones e inducciones).</t>
    </r>
  </si>
  <si>
    <r>
      <t xml:space="preserve">Por qué (Métodos)?  </t>
    </r>
    <r>
      <rPr>
        <sz val="11"/>
        <rFont val="Arial"/>
        <family val="2"/>
      </rPr>
      <t>Al revisar el procedimiento del proceso Gestión Humana, se evidencia que faltan incluir una descripción mas especifica sobre algunas actividades que se desarrollan y nombrar los formatos FT-GH-BL-03 (encuesta de necesidades de bienestar laboral), el formato FT-GH-BL-04 (encuesta de satisfacción de bienestar laboral), el formato FT-GH-TH-11 (plan de bienestar laboral)</t>
    </r>
  </si>
  <si>
    <t>Se recomienda al Coordinador del Sistema de Gestión de Calidad y a la Jefe de Recurso Humano, cambiar dentro de la descripción de la actividad de bienestar laboral y clima organizacional, la palabra clima organizacional por riesgo psicosocial.</t>
  </si>
  <si>
    <r>
      <t xml:space="preserve">Por qué (Métodos)?  </t>
    </r>
    <r>
      <rPr>
        <sz val="11"/>
        <rFont val="Arial"/>
        <family val="2"/>
      </rPr>
      <t>Al revisar el procedimiento del proceso Gestión Humana, se evidencia que faltan incluir una descripción mas especifica sobre algunas actividades que se desarrollan para bienestar laboral y clima organizacional.</t>
    </r>
  </si>
  <si>
    <r>
      <t xml:space="preserve">Por qué (Métodos)?  </t>
    </r>
    <r>
      <rPr>
        <sz val="11"/>
        <rFont val="Arial"/>
        <family val="2"/>
      </rPr>
      <t>Al revisar el procedimiento del proceso Gestión Humana, se evidencia que faltan incluir una descripción mas especifica sobre algunas actividades que se desarrollan para salud ocupacional.</t>
    </r>
  </si>
  <si>
    <t>Se recomienda al Coordinador del Sistema de Gestión de Calidad y a la Jefe de Recurso Humano, cambiar dentro de la descripción de la actividad de salud ocupacional, informes de gestión de las actividades de promoción y prevención, por soportes de las actividades de promoción y prevención, ya que informe como tal no se realiza sino que se soporta a través de documentos y fotos.</t>
  </si>
  <si>
    <r>
      <t xml:space="preserve">Por qué (Métodos)?  </t>
    </r>
    <r>
      <rPr>
        <sz val="11"/>
        <rFont val="Arial"/>
        <family val="2"/>
      </rPr>
      <t>Al revisar el procedimiento del proceso Gestión Humana, se evidencia que faltan incluir una descripción mas especifica sobre algunas actividades que se desarrollan para la liquidación de nómina y seguridad social.</t>
    </r>
  </si>
  <si>
    <r>
      <t xml:space="preserve">Por qué (Métodos)?  </t>
    </r>
    <r>
      <rPr>
        <sz val="11"/>
        <rFont val="Arial"/>
        <family val="2"/>
      </rPr>
      <t>Al revisar el procedimiento del proceso Gestión Humana, se evidencia que faltan incluir una descripción mas especifica sobre algunas actividades que se desarrollan para generar el proceso de seguridad social desde  ofimática para liquidación de nómina y seguridad social.</t>
    </r>
  </si>
  <si>
    <r>
      <rPr>
        <b/>
        <sz val="11"/>
        <rFont val="Arial"/>
        <family val="2"/>
      </rPr>
      <t>Por qué (Métodos)?</t>
    </r>
    <r>
      <rPr>
        <sz val="11"/>
        <rFont val="Arial"/>
        <family val="2"/>
      </rPr>
      <t xml:space="preserve">  Al revisar el procedimiento del proceso Gestión Humana, se evidencia que se debe depurar la actividad de solicitud de disponibilidad y compromiso, ya que no se realiza tal labor por el área.</t>
    </r>
  </si>
  <si>
    <t>Realizar las modificaciónes de los hallazgos evidenciados por el auditor, por medio de la actualización de los procedimientos en conjunto al equipo encargado de calidad.</t>
  </si>
  <si>
    <t>Actualizar procedimiento Formación y Capacitación</t>
  </si>
  <si>
    <t>Actualizar procedimiento Bienestar Laboral</t>
  </si>
  <si>
    <t>Actualizar procedimiento Bienestar Laboral y Clima Organizacional</t>
  </si>
  <si>
    <t>Actualizar procedimiento Salud Ocupacional</t>
  </si>
  <si>
    <t>Actualizar procedimiento Liquidación de nómina y seguridad social</t>
  </si>
  <si>
    <t>Auditoria seguimiento 1-2015</t>
  </si>
  <si>
    <t>En la politica de calidad debe estar enfocada en como actua la organización entorno a la calidad y dando cumplimiento a los requisitos de la norma y al mejoramiento continuo.</t>
  </si>
  <si>
    <r>
      <t xml:space="preserve">Por qué (Métodos)? </t>
    </r>
    <r>
      <rPr>
        <sz val="11"/>
        <rFont val="Arial"/>
        <family val="2"/>
      </rPr>
      <t>Se evidencia que la pólitica de calidad que tiene establecida la entidad, es muy relacionada a lo que tiene que ver con la misión del canal, mas no se referencia a lo que la norma NGTP:1000  indica.</t>
    </r>
  </si>
  <si>
    <t>Modificar política de calidad de Telemedellín alineada a la norma NTCGP-1000</t>
  </si>
  <si>
    <t>Cuando se realizan cambios en los formatos o procedimientos que se encuentran códificados en el sistema de gestión de calidad del Canal, se debe tener mayor claridad en la razon de los cambios de las versiones y modificaciones que se registran en el archivo de listado maestro de documentos, para poder tener un historial concreto de los cambios que ha sufrido el documento.</t>
  </si>
  <si>
    <t>Para los siguientes cambios que se efectuen en los formatos, procedimientos u otros documentos códificados en el sistema de calidad, se debe tener mayor claridad en la razón de cambio en el listado maestro de documentos.</t>
  </si>
  <si>
    <t>Mayor descripicón en la razón de cambio de los documentos del sistema de calidad</t>
  </si>
  <si>
    <r>
      <t xml:space="preserve">Por qué (Métodos)? </t>
    </r>
    <r>
      <rPr>
        <sz val="11"/>
        <rFont val="Arial"/>
        <family val="2"/>
      </rPr>
      <t>Es importante que el cuadro sea un referente de apoyo para el personal identificar que normativas rigen al canal y en que procesos se ven inmersas estos documentos.</t>
    </r>
  </si>
  <si>
    <t>Crear casiilla que sea utilizada especificamente para la aplicación de las normas en los procesos de Telemedellín, las cuales sean de facil identificación para el personal.</t>
  </si>
  <si>
    <t>Actualizar normograma de Telemedellín con nueva casilla de aplicación de la norma</t>
  </si>
  <si>
    <t>En el procedimiento de elaboración y control de documentos PR-AF-AC-01 se observa que en la actividad #6, no se tiene en los registros el formato FT-AF-CA-01-Listado maestro de documento, en el cual se tiene documentado todos los registros historicos.</t>
  </si>
  <si>
    <r>
      <t xml:space="preserve">Por qué (Métodos)? </t>
    </r>
    <r>
      <rPr>
        <sz val="11"/>
        <rFont val="Arial"/>
        <family val="2"/>
      </rPr>
      <t>Se evidencia que en la actividad de control de registros, que se encuentra registrada en el procedimiento de elaboración y control de documentos, solo se tiene como registro las tablas de retención documental, omitiendo el listado maestro de documentos.</t>
    </r>
  </si>
  <si>
    <t>Incluir en los registros de la actividad de control de registros, el formato listado maestro de documentos para complementar.</t>
  </si>
  <si>
    <t>Actualización de procedimiento elaboración y control de documentos PR-AF-AC-01</t>
  </si>
  <si>
    <r>
      <t xml:space="preserve">Por qué (Métodos)? </t>
    </r>
    <r>
      <rPr>
        <sz val="11"/>
        <rFont val="Arial"/>
        <family val="2"/>
      </rPr>
      <t>Se solicita en la auditoria de seguimiento #1 del 2015, la trazabilidad de las auditorias internas realizadas en el 2015. Se evidencia que no se tienen almacenadas las listas de verificación con los hallazgos encontrados por el auditor lider.</t>
    </r>
  </si>
  <si>
    <t>Solicitar a los auditores lideres la lista verificación del proceso al cual auditaron y almacenar de forma virtual en la carpeta de Calidad de la entidad.</t>
  </si>
  <si>
    <t>Solicitar y almacenar listas de verificación auditoria interna 2015</t>
  </si>
  <si>
    <t>Como requisito de la norma, en todas las auditorias internas que realice el Canal, se debe auditar el proceso de Gerencia, debido a que es donde reposa la información de la revisión por la dirección anual de Telemedellín.</t>
  </si>
  <si>
    <r>
      <t xml:space="preserve">Por qué (Métodos)? </t>
    </r>
    <r>
      <rPr>
        <sz val="11"/>
        <rFont val="Arial"/>
        <family val="2"/>
      </rPr>
      <t>Realizar una auditoría sobre el procedimiento de las auditorías internas que se ejecutan en Telemedellín es necesario, ya que se verifica que todos los parametros que se evaluan por medio de estas sean realizados y que se tenga el registro de toda la actividad almacenada.</t>
    </r>
  </si>
  <si>
    <t>Auditar las auditorías internas realizadas.</t>
  </si>
  <si>
    <r>
      <t xml:space="preserve">Por qué (Métodos)? </t>
    </r>
    <r>
      <rPr>
        <sz val="11"/>
        <rFont val="Arial"/>
        <family val="2"/>
      </rPr>
      <t>Se encuentra como una no conformidad menor el omitir realizar la auditoría interna al proceso de Gerencia, debido a que es requisito de la norma el evaluar la revisión por la dirección.</t>
    </r>
  </si>
  <si>
    <t>Realizar auditorías internas al proceso de gerencia y planeación estratégica.</t>
  </si>
  <si>
    <t>Se debe modificar en conjunto a la planeación estrategica, la política de calidad de Telemedellín relacionando la prestación de servicio, el mejoramiento continuo y el compromiso por cumplir la normatividad vigente. Esta actualización se realizara una vez se actualice el direccionamiento estratégico que esta en proceso.</t>
  </si>
  <si>
    <r>
      <t xml:space="preserve">Por qué (Métodos)? </t>
    </r>
    <r>
      <rPr>
        <sz val="11"/>
        <rFont val="Arial"/>
        <family val="2"/>
      </rPr>
      <t>Se revisan los cambios que se registran en el listado maestro de documentos pero se evidencia que las observaciones como argumento para los cambios de la versión no tienen claridad.</t>
    </r>
  </si>
  <si>
    <t>En el canal se identifico que se cuenta con un archivo llamado normograma, en el cual se incluyen todas las leyes, normas, acuerdos entre otros documentos que aplican a la entidad. Se recomienda incluir una casilla donde se identifique para que proceso del canal se aplica exactamente y su campo de acción.</t>
  </si>
  <si>
    <t>El coordinador de Calidad y el Técnico de Calidad, realizan una reunión el 28 de mayo de 2015; en la cual se establece ser mas descriptivos en los cambios y actualizaciónes que se realizan a los documentos del sistema de gestión de calidad de Telemedellín.</t>
  </si>
  <si>
    <t>En el momento que se ejecutan las auditorías internas, el auditor lider debe registrar en la lista de verificación que previamente estructuro, las respuestas que el encargado del proceso le brinda. Todo esto como requisito de la norma, debido a que lo registrado en estas listas de verificación debe ser almacenado por el coordinador de calidad.</t>
  </si>
  <si>
    <t>Incluir en el cronograma de las proximas auditorias internas, el proceso de Planeación estratégica, con el fin de evaluar el cumplimiento de la revisión por la dirección.</t>
  </si>
  <si>
    <t>Esta no conformidad menor se cierra en el momento de realizar la auditoría de seguimiento # 1 - 2015, igualmente se plantea un plan de acción para continuar ejecutando auditorías internas a este proceso.</t>
  </si>
  <si>
    <t>Se actualiza procedimiento PR-AF-AC-01</t>
  </si>
  <si>
    <t>En el proceso de auditorías internas se debe en su fase final el auditor lider debera evaluar todo el proceso ejecutado, consolidando la información y evaluando la efectividad de las auditorías ejecutadas.</t>
  </si>
  <si>
    <t>Incluir en el cronograma de las proximas auditorias internas,  una auditoría final a todo el proceso con el fin de evaluar rel cumpliento de la norma.</t>
  </si>
  <si>
    <t>En el procedimiento PR-EC-EV-01 Planificación Y Ejecución De Auditorías Internas se menciona que se debe diligenciar el formato  FT-EC-EV-01 Plan de trabajo de auditoría, para registrar la planificación de la auditoría interna.</t>
  </si>
  <si>
    <t>Se debe actualizar el procedimiento de auditoría, en lo referente a el perfil del auditor.</t>
  </si>
  <si>
    <r>
      <t xml:space="preserve">Por qué (Métodos)? </t>
    </r>
    <r>
      <rPr>
        <sz val="11"/>
        <rFont val="Arial"/>
        <family val="2"/>
      </rPr>
      <t>Debido a que el canal esta certificado en la norma, es importante que los auditores internos  que han entrado a integrar el equipo posterior al primer grupo que fue capacitado, tengan la certificación como auditores internos capacitados.</t>
    </r>
  </si>
  <si>
    <t>Se debe realizar una capacitación al personal que ha integrado el grupo de auditores internos y asi estar certificados en la norma y adquirir el perfil de auditor.</t>
  </si>
  <si>
    <t>Certificar auditores internos</t>
  </si>
  <si>
    <r>
      <t xml:space="preserve">Por qué (Métodos)? </t>
    </r>
    <r>
      <rPr>
        <sz val="11"/>
        <rFont val="Arial"/>
        <family val="2"/>
      </rPr>
      <t>Se evidencia que el procedimiento de auditorías internas se tiene como registro para las auditorías de calidad diligenciar el formato  FT-EC-EV-01 Plan de trabajo de auditoría, lo cual no se esta realizando.</t>
    </r>
  </si>
  <si>
    <t>Utilizar el formato FT-EC-EV-01 Plan de trabajo de auditoría, para la planificación de la próxima auditoría interna.</t>
  </si>
  <si>
    <t>Diligenciar formato FT-EC-EV-01 Plan de trabajo de auditoría</t>
  </si>
  <si>
    <t>Se incluye en la carpeta de auditorias internas, la carpeta de auditorias interna 2016. En este se deja guardado el formato para realizar la planificación de las próximas auditorías.</t>
  </si>
  <si>
    <t>Se asignara un responsable que ejecute la auditoría a las auditorías internas realizadas en el 2016 y en adelante; para así dar cumplimiento a la norma.</t>
  </si>
  <si>
    <t>En la ruta \\ALPHA\calidad\Auditorías SGC\9. Auditorías internas 2015 se incluyeron las listas de verificación de todos los procesis auditados.</t>
  </si>
  <si>
    <t>Desde el área de Calidad y Costos se presenta un proyecto llamado TMCore, la cual es una herramienta digital para sistematizar los procesos del Canal, entre ellos el área de Programación.</t>
  </si>
  <si>
    <t>Se requiere un mayor y correcto control en la recepción de propuestas.</t>
  </si>
  <si>
    <t>Se realiza la versión # 5 al procedimiento PR-GJ-CO-01 Contratación de bienes y/o servicios, en la cual se incluye en la actividad #20 la respuesta a las observaciones de los proponentes.</t>
  </si>
  <si>
    <t>Gestión Unidad Especial de Negocios</t>
  </si>
  <si>
    <t>Director Gestión Unidad Especial de Negocios</t>
  </si>
  <si>
    <t xml:space="preserve">Se puede evidenciar por medio de los informes presentados por la dirección de Gestión Unidad Especial de Negocios ante el comité de Gerencia </t>
  </si>
  <si>
    <t>Se actualiza el procedimiento PR-GH-GN-01 Liquidación de nómina y seguridad social, creando su versión #3. Se realizo una descripción mas explicita sobre las actividades de la generación de la seguridad social.</t>
  </si>
  <si>
    <t>Se actualiza el procedimiento R-AF-GF-03 Gestión de registros contables, incluyendo en las condiciones generales la realización del comité de sosteniblidad contable.</t>
  </si>
  <si>
    <t>En conjunto a las abogadas de Telemedellín, se realiza una actualización a  las normas que rigen al canal en su operación como canal público sin animo de lucro.</t>
  </si>
  <si>
    <t>Para estos dos actividades que necesitan de un gran orden se crearon dos políticas por parte del Director de Producción. La Política de Transporte MA-GO-PD-08 y la Política de Alimentación  MA-GO-PD-07.</t>
  </si>
  <si>
    <t>El proceso de Jurídica tenia en su responsabilidad el proceso de Gestión Humana, el cual se separo y fue trasladado hacia el área Administrativa. Por lo tanto el hallazgo es direccionado hacia el área de Gestión Humana para que sea este el encargado de cerrarlo.</t>
  </si>
  <si>
    <t>Crear carpeta con decretos y acuerdos que definan la destinación de presupuesto para el Canal.</t>
  </si>
  <si>
    <t>En la plataforma de la Unidad de Negocios se conserva en forma digital las autorizaciones y aprobaciones de los clientes</t>
  </si>
  <si>
    <t>Se requiere los lineamientos de la administración para modificación y durante el periodo se mantuvo la misma politica, por lo cual la acción se determina cerrarla para la actual vigencia</t>
  </si>
  <si>
    <t>Se crea el instructivo IN-AF-CA-01  Perfil de auditores que se incluye en el procedimiento de auditorías. 
La capacitación se posterga para la siguiente vigencia con la actualización de la norma.</t>
  </si>
  <si>
    <t>Se reviso el tema con los responsables de la evaluación y se determino que se realizaran las acciones pertinentes con el fin de que no existan los errores en la evaluación del mes de agosto. Socializado en Comité de Dirección.</t>
  </si>
  <si>
    <t>Direccionamiento estratégico</t>
  </si>
  <si>
    <t>Agencia y central de Medios</t>
  </si>
  <si>
    <t>Auditoría interna 2016</t>
  </si>
  <si>
    <r>
      <rPr>
        <b/>
        <sz val="11"/>
        <rFont val="Arial"/>
        <family val="2"/>
      </rPr>
      <t xml:space="preserve">Por qué (Métodos)?  </t>
    </r>
    <r>
      <rPr>
        <sz val="11"/>
        <rFont val="Arial"/>
        <family val="2"/>
      </rPr>
      <t xml:space="preserve">Se evidencia el desconocimiento por parte de la gerencia, acerca del decálogo de poli´ticas publicas, el cual no esta en ninguna parte. </t>
    </r>
  </si>
  <si>
    <t>Se evalura la existencia de este documento en el canal, en caso de no existir y si es requerido, se elaboprará de acuerd a las necesidades del proceso, de lo contrario,  se modificará esta información en la caracterización del proceso.</t>
  </si>
  <si>
    <t>Elaborar decalógo de polítcas públicas o modificar caracterizacion.</t>
  </si>
  <si>
    <t>Se identifica en la caracterización que no existe decálogo de la comunicación pública, esta mal nombrado, su nombre es políticas de comunicación. Se modifica en la caracterización del proceso.</t>
  </si>
  <si>
    <r>
      <rPr>
        <b/>
        <sz val="11"/>
        <rFont val="Arial"/>
        <family val="2"/>
      </rPr>
      <t xml:space="preserve">Por qué (Métodos)?  </t>
    </r>
    <r>
      <rPr>
        <sz val="11"/>
        <rFont val="Arial"/>
        <family val="2"/>
      </rPr>
      <t>En la auditoría, el líder del proceso, identifica que la caracterización del proceso debe tener modificaciones  para su mejoramiento</t>
    </r>
  </si>
  <si>
    <t>Revisión de la caracterización del proceso por parte del lider del proceso y el coordinador de calidad para evlauar la pertonencia de este cambio</t>
  </si>
  <si>
    <t>Modificación caracterización del proceso de evaluación y control</t>
  </si>
  <si>
    <t>Actualizar la caracterización del proceso de acuerdo a la plataforma estratégica y lineamientos del proceso, ya que no se tiene una plena conformidad por parte del encargado del proceso</t>
  </si>
  <si>
    <t>El canal actulmente tiene impelemntado el MECI en la versión 2005, pero esta ya tuvo una nueva actualización en el año 2014, la cual aún no se ha empezado a implementar.</t>
  </si>
  <si>
    <r>
      <rPr>
        <b/>
        <sz val="11"/>
        <rFont val="Arial"/>
        <family val="2"/>
      </rPr>
      <t xml:space="preserve">Por qué (Métodos)? </t>
    </r>
    <r>
      <rPr>
        <sz val="11"/>
        <rFont val="Arial"/>
        <family val="2"/>
      </rPr>
      <t xml:space="preserve"> El encragdo del proceso es una persona idónea y con el conocimiento apropiado en MECI, y reconoce la importancia de este sistema para el canal, debido al cambio de administración, se reasigna estas funciones</t>
    </r>
  </si>
  <si>
    <t>Se revisarán los cambios en la catualización del MECI, y se empezarán a trabajar por paret de el área de Planeación del canal, de acuerdo a las directrices de Control Interno,</t>
  </si>
  <si>
    <t>Inico de actuvidades para la implementación del MECI versión 2014.</t>
  </si>
  <si>
    <r>
      <rPr>
        <b/>
        <sz val="11"/>
        <rFont val="Arial"/>
        <family val="2"/>
      </rPr>
      <t>Por qué (Métodos)?</t>
    </r>
    <r>
      <rPr>
        <sz val="11"/>
        <rFont val="Arial"/>
        <family val="2"/>
      </rPr>
      <t xml:space="preserve">  Se tiene un plan de capacitaciones elaborado, el cual, falta por la aprobación de la gerencia del canal.</t>
    </r>
  </si>
  <si>
    <t>Se deberá buscar la aprobación de este plan de capacitaciones por parte de la gerencia, y de la mano de comunicaciones, hacer una campaña para los empleados que fomente el auto-control en el canal.</t>
  </si>
  <si>
    <t xml:space="preserve">Aprobación del plan de capacitaciones de control interno e inicio de campaña interna de auto-control. </t>
  </si>
  <si>
    <t>Jefe de control interno y Gerente general</t>
  </si>
  <si>
    <t>El canal tiene establecidos una matriz de riesgos para cada uno de sus proceso, el cual en este caso, los tiene bien identificados el encargado del proceso, pero debido al cambio de sede, lo mas pertinente es revisar y evaluar de nuevo los riesgos que conlleva este cambio,</t>
  </si>
  <si>
    <r>
      <rPr>
        <b/>
        <sz val="11"/>
        <rFont val="Arial"/>
        <family val="2"/>
      </rPr>
      <t xml:space="preserve">Por qué (Métodos)? </t>
    </r>
    <r>
      <rPr>
        <sz val="11"/>
        <rFont val="Arial"/>
        <family val="2"/>
      </rPr>
      <t xml:space="preserve"> El canal en diciembre del año pasado, inaguró su nueva sede, este cambio lleva a que los reisgos establecidos al proceso, puede que presente variaciones, a lo cual se deberá evaluar con un experto los riesgos de los diferentes procesos. </t>
    </r>
  </si>
  <si>
    <t>Buscar la persona idónea para el desarrollo de esta actividad, con el fin de reevaluar los reisgos del canal y actualizar los que sean necesarios.</t>
  </si>
  <si>
    <t>Consecución de persona adecuada para la revisión y actaulización de riesgos.</t>
  </si>
  <si>
    <r>
      <rPr>
        <b/>
        <sz val="11"/>
        <rFont val="Arial"/>
        <family val="2"/>
      </rPr>
      <t>Por qué (Métodos)?</t>
    </r>
    <r>
      <rPr>
        <sz val="11"/>
        <rFont val="Arial"/>
        <family val="2"/>
      </rPr>
      <t xml:space="preserve">  Las auditorías suministran un plan de mejoramiento. Para darle mayor claridad a la intención de cada una de ellas, llamarlas por su nombre con el fin que no se presente malentendidios. No llamar auditorías a los informes.</t>
    </r>
  </si>
  <si>
    <t>Identificar claramente en el proceso, cuales son los informes y cuales son auditorías, con el fin de que esto no se preste para ma entendidos.</t>
  </si>
  <si>
    <t>Nombrar las auditorías que tiene como fin brindar un documento como informe y no auditoría.</t>
  </si>
  <si>
    <t>Jefe de control Interno</t>
  </si>
  <si>
    <t>Todo proceso, debe  tener un plan de acción, donde evalue el actuar de cada uno de los proceso del canal, debido a que se presentó un cambio de administración, no se ha determinado el plan de desarrollo el canal para este cuatrenio,del cual dependerá los planes de acción de cada proceso.</t>
  </si>
  <si>
    <r>
      <rPr>
        <b/>
        <sz val="11"/>
        <rFont val="Arial"/>
        <family val="2"/>
      </rPr>
      <t>Por qué (Métodos)?</t>
    </r>
    <r>
      <rPr>
        <sz val="11"/>
        <rFont val="Arial"/>
        <family val="2"/>
      </rPr>
      <t xml:space="preserve">  El plan de acción de esta área deberá modificarse de acuerdo a los lineamientos y directrices que da la Administarción Municipal al canal.</t>
    </r>
  </si>
  <si>
    <t>Definir el plan de acción del procso de Evaluación y Control apenas se defina la planeación estratégica del canal.</t>
  </si>
  <si>
    <t>Elaboración del plan de acción del proceso de evaluación y control</t>
  </si>
  <si>
    <r>
      <rPr>
        <b/>
        <sz val="11"/>
        <rFont val="Arial"/>
        <family val="2"/>
      </rPr>
      <t xml:space="preserve">Por qué (Métodos)?  </t>
    </r>
    <r>
      <rPr>
        <sz val="11"/>
        <rFont val="Arial"/>
        <family val="2"/>
      </rPr>
      <t>En la auditoría, el líder del proceso, identifica que la caracterización del proceso debe ser revisada, con el fin de considerar si esta requiere alguna modificación</t>
    </r>
  </si>
  <si>
    <t>Revisión y modificación de caracterización del proceso de gestión de producción en caso de que sea necesario</t>
  </si>
  <si>
    <t>Director gestión de producción</t>
  </si>
  <si>
    <r>
      <rPr>
        <b/>
        <sz val="11"/>
        <rFont val="Arial"/>
        <family val="2"/>
      </rPr>
      <t xml:space="preserve">Por qué (Métodos)?  </t>
    </r>
    <r>
      <rPr>
        <sz val="11"/>
        <rFont val="Arial"/>
        <family val="2"/>
      </rPr>
      <t>Los formtaos si cuenta con varios espacios es para su usuo, en caso de que no sean requeridos, se deberá evaluar y reformular este formato en caso de que sea necesario</t>
    </r>
  </si>
  <si>
    <t>Se socializará con los encargados del diligenciamiento de este formato y se les aclarará su forma de llenarl y si es necesario reformularlo.</t>
  </si>
  <si>
    <t>Uso adecuado del formato  FT-GO-PD-12 (Auditoría de Campo)</t>
  </si>
  <si>
    <t>Director gestión de producción y Coordinador de Calidad</t>
  </si>
  <si>
    <r>
      <rPr>
        <b/>
        <sz val="11"/>
        <rFont val="Arial"/>
        <family val="2"/>
      </rPr>
      <t xml:space="preserve">Por qué (Métodos)?  </t>
    </r>
    <r>
      <rPr>
        <sz val="11"/>
        <rFont val="Arial"/>
        <family val="2"/>
      </rPr>
      <t>La hoja de ruta es un documento vital para el buen desarrollo y ejecución de los convenios, por lo cual se necesita su continuo uso por parte de los implicados en el proceso. Su información debe estar actualizada, con el fin de saber en que estado se encuentra la trazabilidad del programa.</t>
    </r>
  </si>
  <si>
    <t>Identificar los diferentes porgramas que se han vendido, y  confirmar si tiene la hoja de ruta elaborada o actualizada, en caso de no estar así, proceder con el cumplimiento de este equisito que facilita la trazabilidad de los programas.</t>
  </si>
  <si>
    <t>Actualización de hoja de ruta a programas actuales.</t>
  </si>
  <si>
    <t>Director gestión de producción y Director de gestión de programación y distribución.</t>
  </si>
  <si>
    <r>
      <rPr>
        <b/>
        <sz val="11"/>
        <rFont val="Arial"/>
        <family val="2"/>
      </rPr>
      <t xml:space="preserve">Por qué (Métodos)?  </t>
    </r>
    <r>
      <rPr>
        <sz val="11"/>
        <rFont val="Arial"/>
        <family val="2"/>
      </rPr>
      <t>Se deberá suminisitra mediante correo electrónico por parte del director de gestión de Producción el reporte de horas del personal de producción quincenalmente y no por parte del coordinador de produccioón.</t>
    </r>
  </si>
  <si>
    <t>El envío de las horas trabajadas del personal de producción serán entregadas a gestión humana, por parte del dierctor de producción, el cual revisará con anterioridad este reporte que es elaborado por uno de los coordinadores de producción.</t>
  </si>
  <si>
    <t>Envío de reporte quincenal de horas laboradas del personal de producción por parte del director del proceso.</t>
  </si>
  <si>
    <t>Definir el plan de acción del proceso de gestión de Producción apenas se defina la planeación estratégica del canal.</t>
  </si>
  <si>
    <t>Elaboración del plan de acción del proceso de gestión de Producción.</t>
  </si>
  <si>
    <t>Direcctor gestión de producción y Gerente general</t>
  </si>
  <si>
    <r>
      <rPr>
        <b/>
        <sz val="11"/>
        <rFont val="Arial"/>
        <family val="2"/>
      </rPr>
      <t>Por qué (Métodos)?</t>
    </r>
    <r>
      <rPr>
        <sz val="11"/>
        <rFont val="Arial"/>
        <family val="2"/>
      </rPr>
      <t xml:space="preserve">  Las estrategias que se elaboren en comunicaciones, deberán ser compratidas con todo el grupo, una carpeta comun en la red que sea de fácil acceso a todas la personas del grupo, y que solo tenga acceso de modificación solamente algunos integrantes. </t>
    </r>
  </si>
  <si>
    <t>Esta Carpeta de comunicaciones, ya existe, es compartir alli la información que pueda ser de vital importancia por el grup de trabajo y definir los perfiles de los usuarios de lectores o modificadores</t>
  </si>
  <si>
    <t>Uso adecuado de la carpeta pública de comunicaciones</t>
  </si>
  <si>
    <t>Las redes sociales son un gran medio de contacto entre Telemedellín con todos los públicos del canal, Se cuenta con un Manual de uso y estilos de redes sociales de TELEMEDELLÍN, el cual esta elaborado tiempo atrás y no se sabe de lo pertinente y actualizado que se encuentre este documneto</t>
  </si>
  <si>
    <r>
      <rPr>
        <b/>
        <sz val="11"/>
        <rFont val="Arial"/>
        <family val="2"/>
      </rPr>
      <t>Por qué (Métodos)?</t>
    </r>
    <r>
      <rPr>
        <sz val="11"/>
        <rFont val="Arial"/>
        <family val="2"/>
      </rPr>
      <t xml:space="preserve">  La redes sociales, son gran dinamizador del canal, esta a la vanguardia tecnológica, y para esta interacción, se deberá contar con un manual de estilo a corde a las necesidaes del canal.</t>
    </r>
  </si>
  <si>
    <t>Revisar y modificar, en caso que sea necesario, el Manual de uso y estilos de redes sociales de TELEMEDELLÍN. Organizandolo acorde a las necesidades del canal.</t>
  </si>
  <si>
    <t>Actualización Manual de uso y estilos de redes sociales de TELEMEDELLÍN,</t>
  </si>
  <si>
    <t>Directora de comunicaciones y mercadeo</t>
  </si>
  <si>
    <t>Las PQRS (peticiones, quejas, reclamos y sugerencias), son una de las actividades que tiene este proceso, el cual cuenta con un procedimiento establecido para darle respuesta a estos interrogantes que se puedan presentar, aunque se les da respuesta, el proceso en ocasiones no es suficientemente eficiente.</t>
  </si>
  <si>
    <r>
      <rPr>
        <b/>
        <sz val="11"/>
        <rFont val="Arial"/>
        <family val="2"/>
      </rPr>
      <t>Por qué (Métodos)?</t>
    </r>
    <r>
      <rPr>
        <sz val="11"/>
        <rFont val="Arial"/>
        <family val="2"/>
      </rPr>
      <t xml:space="preserve">  Se tiene tiempos muy largos en las respuestas a estas inquietudes, los cuales no se estan atacando de la manera más adecuada y oportuna. </t>
    </r>
  </si>
  <si>
    <t>Revisión del procedimiento de PR-CM-GC-01 "ATENCIÓN A LA AUDIENCIA, ANUNCIANTES y CLIENTES" , y ajustar aquellas cosas que lo requieran.</t>
  </si>
  <si>
    <t>Directora de comunicaciones y mercadeo y Coordinador de Calidad</t>
  </si>
  <si>
    <t xml:space="preserve">En la auditoría pasada, se identifico que la pagina web del canal, se encontraba la información desactualizada, se hizo la observación y esta se mejoró este tema. De nuevo en la auditoría interna del 2016, se encontró de nuevo descatulaizada algúna información de la página web. </t>
  </si>
  <si>
    <r>
      <rPr>
        <b/>
        <sz val="11"/>
        <rFont val="Arial"/>
        <family val="2"/>
      </rPr>
      <t>Por qué (Métodos)?</t>
    </r>
    <r>
      <rPr>
        <sz val="11"/>
        <rFont val="Arial"/>
        <family val="2"/>
      </rPr>
      <t xml:space="preserve">  Esta información por ser de fácil acceso a todos lo públicos, deberá mantenerse actualizada, para brindar información clara y puntual. Actaulmente el canal se encuentra en el diseño de una nueva página web, mpas amigable y mas acorde a las necesidades de Telemedellín</t>
    </r>
  </si>
  <si>
    <t>Modificación d del procedimiento de PR-CM-GC-01 "ATENCIÓN A LA AUDIENCIA, ANUNCIANTES y CLIENTES" en caso de que sea necesario</t>
  </si>
  <si>
    <t>Actualización página web</t>
  </si>
  <si>
    <t>Cambios en la página web de Telemedellín, brindado una información precisa y adecuada a los usuarios y visitantes de este sitio</t>
  </si>
  <si>
    <t>El área jurídica del canal, cuenta con tiempos limitados para darle respuesta a los diferentes requerimientos de ley que les llegan. Es por esto que con el fin de que no se venzan estos plazos, es adecuado tener yn modelo que le recurde el cumplimiento de dichos requisitos</t>
  </si>
  <si>
    <r>
      <rPr>
        <b/>
        <sz val="11"/>
        <rFont val="Arial"/>
        <family val="2"/>
      </rPr>
      <t>Por qué (Métodos)?</t>
    </r>
    <r>
      <rPr>
        <sz val="11"/>
        <rFont val="Arial"/>
        <family val="2"/>
      </rPr>
      <t xml:space="preserve">  Aunque en los hallazgos, se encontró que todos los requisitos pendientes, estaban dentro del plazao correcto, para velar por su cumplimiento se recomienda esta acción de mejora, para el beneficio de todos.</t>
    </r>
  </si>
  <si>
    <t>Establecer un modelo que vele por el cumplimiento en tiempo de los requisitos jurídicos, que tiene un lapso de vencimiento, con el fin de que se cumplan a cabalidad</t>
  </si>
  <si>
    <t>Elaboración modelo cumplimiento de plazos</t>
  </si>
  <si>
    <t>Director gestión jurídica</t>
  </si>
  <si>
    <t>La secretaría general del canal, cuenta con un grupo de pesronas, los cuales elaboran periodicamente un comité primario, para el mejoramiento del área, De estas reuniones no estan quedando ecidencias que se ralizaron y de las acciones que alli se implementa para mejoramiento.</t>
  </si>
  <si>
    <r>
      <rPr>
        <b/>
        <sz val="11"/>
        <rFont val="Arial"/>
        <family val="2"/>
      </rPr>
      <t>Por qué (Métodos)?</t>
    </r>
    <r>
      <rPr>
        <sz val="11"/>
        <rFont val="Arial"/>
        <family val="2"/>
      </rPr>
      <t xml:space="preserve">  Es importante que las diferentes reuniones, que van en pro del mejoramriemnto del área,  queden digitalizadas, y sean de fácil consulta de los íntegrantes de ellas</t>
    </r>
  </si>
  <si>
    <t>Elaboración de actas y digitalizacion de las mismas de fácil consulta a todos los integrantes del comité primaro de la secteraría general.</t>
  </si>
  <si>
    <t>Elaboración y digitaluizacion de actras comité primario</t>
  </si>
  <si>
    <r>
      <rPr>
        <b/>
        <sz val="11"/>
        <rFont val="Arial"/>
        <family val="2"/>
      </rPr>
      <t>Por qué (Métodos)?</t>
    </r>
    <r>
      <rPr>
        <sz val="11"/>
        <rFont val="Arial"/>
        <family val="2"/>
      </rPr>
      <t xml:space="preserve">  Si los formtas cuenta con ciesrtas casillas, es para diligenciarlo, en caso contrario, se deberán evaluar y rectificar si es necesario estos espacios o no para abolirlos</t>
    </r>
  </si>
  <si>
    <t>Ajuste de formatos contratación gestión jurídica.</t>
  </si>
  <si>
    <t>Revisión de formatos de la actividad de contratación y ajuste de formatos de esta actividia en caso que sea necesario. De igual forma la circular de interventoría 01/07/2001, y socializara con el personal responsable</t>
  </si>
  <si>
    <t>Una de las actividades del proceso es toda la contratación del canal, la cual usa varios formatos y en ocasiones no son bien diligenciados estos formatos. o. De igual forma la circular de interventoría 01/07/2001, y socializara con el personal responsable</t>
  </si>
  <si>
    <t>Las auditorías anteriores, an arrojado un plan de mejoramiento, el cual no ha sido revisado por las personas implicadas en el proceso.</t>
  </si>
  <si>
    <r>
      <rPr>
        <b/>
        <sz val="11"/>
        <rFont val="Arial"/>
        <family val="2"/>
      </rPr>
      <t xml:space="preserve">Por qué (Métodos)? </t>
    </r>
    <r>
      <rPr>
        <sz val="11"/>
        <rFont val="Arial"/>
        <family val="2"/>
      </rPr>
      <t xml:space="preserve"> Es de vital importancia conocer el pasado, para no cometer los mismos errores, a lo cual deben tener pendiente los hallazgos de la auditorías anteriores.</t>
    </r>
  </si>
  <si>
    <t>Revisión, evaluación y socialización de los hallazgos de las diferentes auditorías para seguir en el mejoramiento del trabajo.</t>
  </si>
  <si>
    <t xml:space="preserve">Consultar y estudiar los planes de mejoramiento de las auditorías pasadas. </t>
  </si>
  <si>
    <r>
      <rPr>
        <b/>
        <sz val="11"/>
        <rFont val="Arial"/>
        <family val="2"/>
      </rPr>
      <t xml:space="preserve">Por qué (Métodos)? </t>
    </r>
    <r>
      <rPr>
        <sz val="11"/>
        <rFont val="Arial"/>
        <family val="2"/>
      </rPr>
      <t xml:space="preserve"> Por procedimiento, las aprobaciones o cambios emitidos por los cliente, debe quedar una evidencia escrita de este tema. El correo electónico es el medio ideal para esta actividad.</t>
    </r>
  </si>
  <si>
    <t>Aprobaciones de los clientes por correo electónico</t>
  </si>
  <si>
    <t>Aunque el Whatsaap, es un medio escrito que se a usado para la aprobación de los clientes, no es el más adecuado ya que no brinda precisión en el momento de la aprobación. Se deberá educar a ls clientes a brindar las aprobaciones por e-mail.</t>
  </si>
  <si>
    <t>Medir la satisfacción del cliente en este proceso, es fundamental, ya que de esta opinón en gran parte, dependerá el mejoramiento de la agencia, por lo cual, es importante y vital la participación de esta en la evaluación de la encuensta y la selección de las preguntas.</t>
  </si>
  <si>
    <r>
      <rPr>
        <b/>
        <sz val="11"/>
        <rFont val="Arial"/>
        <family val="2"/>
      </rPr>
      <t xml:space="preserve">Por qué (Métodos)? </t>
    </r>
    <r>
      <rPr>
        <sz val="11"/>
        <rFont val="Arial"/>
        <family val="2"/>
      </rPr>
      <t xml:space="preserve"> La encuesta de satisfacción del cliente es realizada anualmente, con un cuestionario que fue elaborado tiempo atrás, y en gran porcentaje, los clientes no responden esta. Se deberá hacer más énfasis en la recolección de los datos.</t>
    </r>
  </si>
  <si>
    <t>Particirpar más con la elaboración y consecución de la encunesta de satisfacción y la obtencion de resultados para tabulación de datos y el análiss de estas como tal.</t>
  </si>
  <si>
    <t>Concsecución de respuestas de encuestas de satisfacción.</t>
  </si>
  <si>
    <r>
      <rPr>
        <b/>
        <sz val="11"/>
        <rFont val="Arial"/>
        <family val="2"/>
      </rPr>
      <t xml:space="preserve">Por qué (Métodos)? </t>
    </r>
    <r>
      <rPr>
        <sz val="11"/>
        <rFont val="Arial"/>
        <family val="2"/>
      </rPr>
      <t xml:space="preserve"> Es primordial, que las diferentes creaciones de la egncia, deben quedar en custodia y con la seguridad del caso, para que esa información no se filtre antes de tiempo o a manos no adecudas.</t>
    </r>
  </si>
  <si>
    <t>Revisar el prcoedimiento de salvaguradado del la propieda intelectua, si no existe y se cocsidera pertinenete formulra un procedimiento para este fin.</t>
  </si>
  <si>
    <t>Revisión o elaboración de procedimiento para el salvaguardado de la propiedad intelectual de cliente en caso de ser necesario.</t>
  </si>
  <si>
    <t>Dirección Agencia y Central de medios</t>
  </si>
  <si>
    <t>Dirección Agencia y Central de medios y Coordinador de Calidad</t>
  </si>
  <si>
    <t>Gerencia General</t>
  </si>
  <si>
    <t>El día 15 de Abril de 2016, se realizó por parte de la gerencia del canal, una reunión general, donde se hizo la presentación del comité de gerencia actual y se elaboro inducción a todo el personal del canal.</t>
  </si>
  <si>
    <r>
      <rPr>
        <b/>
        <sz val="11"/>
        <rFont val="Arial"/>
        <family val="2"/>
      </rPr>
      <t xml:space="preserve">Por qué (Métodos)? </t>
    </r>
    <r>
      <rPr>
        <sz val="11"/>
        <rFont val="Arial"/>
        <family val="2"/>
      </rPr>
      <t xml:space="preserve"> Es importante para todo el personal, tanto el nuevo como el antiguo, que les hagan las inducciones o reinducciones pertinetes, con el fin de reconocer los cambios y el objetico que tiene el canal, para de tal forma ser participes y apoyar este logro.</t>
    </r>
  </si>
  <si>
    <t>Relaizar una reunión general por parte de la gerencia, donde se presnente los cambios que se han presentado con la nueva administración, la cual servirá tanto para empleados antiguos como para los nuevos.</t>
  </si>
  <si>
    <t>Inducción y reinducción al personal de Telemedellín.</t>
  </si>
  <si>
    <t xml:space="preserve">De  las funciones principales de este porcesp esta el procedimiento PR-GH-CF-01, el cual establece un plan de capacitaciones, este se forma de acuerdo a los requerimientos de cada una de las áreas del canal, a los cuales se les debrá medir el impacto de estas. </t>
  </si>
  <si>
    <r>
      <rPr>
        <b/>
        <sz val="11"/>
        <rFont val="Arial"/>
        <family val="2"/>
      </rPr>
      <t xml:space="preserve">Por qué (Métodos)? </t>
    </r>
    <r>
      <rPr>
        <sz val="11"/>
        <rFont val="Arial"/>
        <family val="2"/>
      </rPr>
      <t xml:space="preserve"> Las capacitaciones son fundamentales para el mejoramiento continuo de personas y cargos, ayudado a la consecución de los objetivos de la compañía.</t>
    </r>
  </si>
  <si>
    <t>Con el insumo que se tiene de las necesidades de las diferentes áreas para capacitación se deberá establecer el plan de capacitaciones a 2016, y revisar la forma de medir el impacto de estas.</t>
  </si>
  <si>
    <t>Elaboración de plan de capacitaciones y evaluación del impacto aposteriori</t>
  </si>
  <si>
    <t>Director gestión humana</t>
  </si>
  <si>
    <t>Definir el plan de acción del proceso de Gestión Humana apenas se defina la planeación estratégica del canal.</t>
  </si>
  <si>
    <t xml:space="preserve">Elaboración del plan de acción del proceso de Gestión Humana </t>
  </si>
  <si>
    <t>Directora Administrativo y Fnanciera</t>
  </si>
  <si>
    <t>Para el archivo documental, se tienen establecidas unas tablas de retención documental, las cuales no se han actualizado desde un largo tiempo atrás.</t>
  </si>
  <si>
    <t>Revisión y actaulización de las diferentes tablas de retención documental.</t>
  </si>
  <si>
    <t>Las diferentes tablas de retención documental, se evalauarán y ajustar de acuerdo a los linemaientos que establece el archivo general de la nación.</t>
  </si>
  <si>
    <t xml:space="preserve">La trazabilidad de un programa de televisión, es de gran importacia, ya que allí queda registrado todos los eventos concernientes al programa, desde su planeación hasta su ejecución. Por lo cual se deberá contar con la infromación a la mano para hacerle un seguimiento adecuado. Referente al programa Diálogo metroplitano, no se encontró la aprobación por parte del cliente. </t>
  </si>
  <si>
    <r>
      <rPr>
        <b/>
        <sz val="11"/>
        <rFont val="Arial"/>
        <family val="2"/>
      </rPr>
      <t>Por qué (Métodos)?</t>
    </r>
    <r>
      <rPr>
        <sz val="11"/>
        <rFont val="Arial"/>
        <family val="2"/>
      </rPr>
      <t xml:space="preserve">  Esta trazabilidad debe quedar almacenada y organizada, y que se accesible para los integrantes del equipo de trabajo, requiera visualizar ek seguimiento de este programa.</t>
    </r>
  </si>
  <si>
    <t>Alamcenar esta información en un una carpeta común donde sea accesible para las personas del equipo de trabajo o implicados para la actualización de este tema. La hoja de ruta, es fundamental para consignar esta información y hacerle un seguimiento.</t>
  </si>
  <si>
    <t>Actaulización hojas de ruta y compartimiento de la información.</t>
  </si>
  <si>
    <t>Con el fin de tener programas de televisión con una identidad y bien realizados, se debe establecer un manual de estilo, acorde a los contenidos de este. Estableciedno unos lineamientos para el desarrollo del programa. Para el noticiero de Telemedellín, quie cuanta con un nuevo formato desde el 29 de Febrero del 2016, no se contaba con este manual</t>
  </si>
  <si>
    <r>
      <rPr>
        <b/>
        <sz val="11"/>
        <rFont val="Arial"/>
        <family val="2"/>
      </rPr>
      <t xml:space="preserve">Por qué (Métodos)? </t>
    </r>
    <r>
      <rPr>
        <sz val="11"/>
        <rFont val="Arial"/>
        <family val="2"/>
      </rPr>
      <t xml:space="preserve"> Las tablas de retención documental, deberán estars actualizadas apara el óptimo desempeño del archivo documental.</t>
    </r>
  </si>
  <si>
    <r>
      <rPr>
        <b/>
        <sz val="11"/>
        <rFont val="Arial"/>
        <family val="2"/>
      </rPr>
      <t xml:space="preserve">Por qué (Métodos)? </t>
    </r>
    <r>
      <rPr>
        <sz val="11"/>
        <rFont val="Arial"/>
        <family val="2"/>
      </rPr>
      <t xml:space="preserve"> El manual de estilo, esta establecido en los procedimientos PR-GP-PO-01 , y PR-GP-PD-01 , para la realización de un producto auduiovisual de amplia calidad,</t>
    </r>
  </si>
  <si>
    <t>Actualización o elaboración de manuales de estilo de los programas del canal.</t>
  </si>
  <si>
    <t>Este proceso, realiza un tratamiento y un seguimiento al producto no conforme en el formato FT-GP-PO-13, en el cual se registran las diferentes no conformidades de los productos audivisuales a emitir. Este formato no se esta llenado en su totalidad.</t>
  </si>
  <si>
    <r>
      <rPr>
        <b/>
        <sz val="11"/>
        <rFont val="Arial"/>
        <family val="2"/>
      </rPr>
      <t>Por qué (Métodos)?</t>
    </r>
    <r>
      <rPr>
        <sz val="11"/>
        <rFont val="Arial"/>
        <family val="2"/>
      </rPr>
      <t xml:space="preserve">  Los diferentes formatos, cuenta con unas casillas para su diligenciamiento, si no son requeridas, se deberá evaluar la pertinencia de estas y rediseñarlo.</t>
    </r>
  </si>
  <si>
    <t xml:space="preserve">Revisión del formato FT-GP-PO-13 , con el fin de actualizar lo que ya se tiene elaborado y actaulizarlo en caso de que sea necesario </t>
  </si>
  <si>
    <t>Revisión y actualización formato de tratamiento producto no conforme.</t>
  </si>
  <si>
    <t>Se deberá establecer un control más riguroso con los realizadores, para la entrega de los promos requeridos por el canal.</t>
  </si>
  <si>
    <r>
      <rPr>
        <b/>
        <sz val="11"/>
        <rFont val="Arial"/>
        <family val="2"/>
      </rPr>
      <t xml:space="preserve">Por qué (Métodos)? </t>
    </r>
    <r>
      <rPr>
        <sz val="11"/>
        <rFont val="Arial"/>
        <family val="2"/>
      </rPr>
      <t xml:space="preserve"> Si se tiene implementada la actividad en ests procediimiento, se debrá cumpli o revisralo si es adecuado y necesario para el proceso</t>
    </r>
  </si>
  <si>
    <t>Realizar las comunicaciones internas pertinentes en los momentos de presentar una vacante laboral</t>
  </si>
  <si>
    <t>Comunicaciones internas de vacante laboral</t>
  </si>
  <si>
    <t>En la actividad #1 del proceso de selección, vinculación e inducción del personal PR-GH-SV-01, se evidencia que no se cumple la comunicación interna en el momento de presentarse una vacante laboral.</t>
  </si>
  <si>
    <t>La información del Sector público se encuentra al servicio de todos los ciudadanos y para las empresas o entidades que trabajamos para ellas, en la página web de la Alcaldía se encuentran los estandares, guías, comunicaciones, informes, decretos y manuales de cada administración y de allí se pueden adquirir las diferentes imágenes.  Además la Secretaría de comunicaciones de la Alcaldía nos provee los logos necesarios para cada campaña o estrategia comunicacional.</t>
  </si>
  <si>
    <t>La información de cada cliente se encuentra almacenada en la plataforma servidor NAS, además, los correos electrónicos se guardan en la misma plataforma con las sugerencias recibidas, se guardan con fecha y hora con el fin de tener la certeza de cambios y aprobaciones.</t>
  </si>
  <si>
    <t>Agencia y Central de Medios</t>
  </si>
  <si>
    <t>En la caracterización del procediimento, una de las salidas es el decálogo de las políticas públicas, del cual, no tiene conocimento la gerencia. El desconocimiento de esto, genera una mala caracterización y una mala comprensión y desarrollo del proceso</t>
  </si>
  <si>
    <t>Para el proceso de evaluación y control interno, es importante que el personal del canal se encuentre lo suficientemente capacitado, con el fin de ejerecer controles eficientes en los diferentes procesos de la organización, a lo cual ya se cuenta con un plan de capacitaciones en este tema, y de algunos elementos que sirven para el auto-control dentro de la entidad.</t>
  </si>
  <si>
    <t xml:space="preserve">La jefatura de control interno, de acuerdo a las funciones que le establece la ley, deberá realizar unas informes con una periodicicidad indicada, a los cuales se les llama actualmente auditorías. Las auditorías tienen como resultado dar un plan de mejoramiento. Estos informes de ley de Control Interno tienen el nombre de auditoría, pero su fin es entregar un informe de los hallazgos. </t>
  </si>
  <si>
    <t xml:space="preserve">Para los programas en el exterior, antes de realizarlos se hace una vista técnica, en la cual se diligencia el siguente formato: FT-GO-PD-12 (Auditoría de Campo), en el cual se toman las notas de las diferentes necesidades y descripción de la ubicación de los equipos para el desarrollo del programa. Este formato no lo estan llenando en su totalidiad. </t>
  </si>
  <si>
    <t>El desarrollo de un programa, el cual es adquirido por un cliente, tiene una trazabilidad llamada hoja de ruta. Cada programa cuenta con la información allí depositada desde las reuniones iniciales para su aprobación, hasta la ejecuciión del mismo. En este proceso particpian tanto la diercción de gestión de producción como la dirección de gestión de programación y distribución. Son pocos los programas a la fecha de la auditoría que se han venidido, pero estos no estan actualizados.</t>
  </si>
  <si>
    <t xml:space="preserve">Para el control del personal, el canal tiene implementado, un software para la programación de los empleados, y este entrega un reporte con las horas laboradad de cada uno de los programados quincenalmente. Este reporte en la actualidad, no esta siendo enviado por el director del proceso de producción sino por uno de los coordinadores, a  lo cual se considera más adecuado que el dierctor de producción envíe directamente el correo a gestión humana, ya que esto nos  aprueba el informe de las horas por parte del director del proceso, el cual deberá hacer una revisión para su envío. </t>
  </si>
  <si>
    <t xml:space="preserve">El proceso de comunicaciones y mercadeo del canal, establecen estrategias de comunicaciones y campañas del canal, estas son elaboradas por el equipo de comunicaciones, pero esta quedando la infromación almacendada solamente donde puede ser visualizada por la directora. </t>
  </si>
  <si>
    <t>Debido a las actividades, que se desarrollan en este proceso, es crucial e importante para los clientes, que se salvaguarde la propiedad intelectual del cliente. Este no debe ser usada sin una previa autoriozación</t>
  </si>
  <si>
    <t>La central de medios debe almacenar las diferentes aprobaciones o cambios de los clientes, de los diferentes productos o campañas adqueridos. Estos estan siendo almacenados en un servidor del canal (NAS), y entre los medios que aprueban, existen aprobaciones por correo electrónico y Whatsapp. Este último se guarda el pantallazo de la aprobación, pero no queda visualmente la fecha y hora de aprobación.</t>
  </si>
  <si>
    <t>Se cuenta con tiempo que no se hace inducción y reinducción al personal de Telemedellín,  de acuerdo a las necesiades del canal del ingreso de nuevo personal o a medida que se presenten cambios en el direccionamiento.</t>
  </si>
  <si>
    <t>Auditoria seguimiento 2-2016</t>
  </si>
  <si>
    <t>Actualizar con un análisis concienzudo el plan de acción de los diferentes indicadores con que este cuenta. Para una correcta toma de decisiones</t>
  </si>
  <si>
    <t>Elaboración análisis del plan de acción del proceso</t>
  </si>
  <si>
    <t>Capacitación en riesgos y actualización de matriz de riesgos.</t>
  </si>
  <si>
    <t>20/05/2016 - Se actualiza el plan de acción con un analisis conceinzudo de los indicadores, y ell alcance de las metas para el primer trimestre</t>
  </si>
  <si>
    <t>23/05/2016 - Se actualiza el plan de acción para el año. Revisión de indicadores y establecimiento de metas. Se hace el analiss del avance en el tema y se evidencia lñas necesidades para el logro de la meta</t>
  </si>
  <si>
    <t>13/05/2016: Se actualiza el formato, se comparte y socializa con el personal indicado y se evidencia el buen diligenciamiento de este formato</t>
  </si>
  <si>
    <t xml:space="preserve">30/04/2016 A partir de la segunda quincena de Abril, el director de prodcción a estado encargado de enviarle directamenta a la Jefatura de Gestión Humana, el informe de nómina qunicenalmente </t>
  </si>
  <si>
    <t>23/5/2016 Se reviso por parte de la Dirección de producción en compañía de su grupo de trabajo y de la coordinación de calidad el proceso, Despues de varias discusiones se determinó continuar con la misma caractrización del proceso</t>
  </si>
  <si>
    <t>22/05/2016: Quien elabora las hojas de rutas es el proceso de gestión de programación y distribución, a lo cual la Dirección de Produccción,  suminsitar el insumo de las cotizaciones con sus respectivas aprobaciones. Ya esta información fue suministrada a este proceso.</t>
  </si>
  <si>
    <t>23/05/2016 Se actualizó el plan de acción con su respectivo an{alisis adecuado</t>
  </si>
  <si>
    <t>24/06/2016 Se actualizan las tablas de retención Documental</t>
  </si>
  <si>
    <t>23/05/2016 Se elaboró el plan de capacitaciones para el presente año, con las necesidades presentadas por las diferemtes áreas del canal y se elabora un seguimiento a lo alcnzado y lo que falta por lograr</t>
  </si>
  <si>
    <t>23/05/2016 Se evidencia en la programación los promos y se tiene un control mas exigente de los promos elaborados de los diferentes programas</t>
  </si>
  <si>
    <t xml:space="preserve">25/05/2016 Con la información suministrada por parte de la Dirección de Producción, se actualizaron las hojas de rutas de los diferentes programas pagos. </t>
  </si>
  <si>
    <t>17/05/2016 Se completó de aquellos pogramas que no tenian manual de estilo. Ya se encuentra actualiada la información de los programas elaborados en el Canal</t>
  </si>
  <si>
    <t>28/06/2016 Se acatualizó la información de la pagina Web, ya se cuenta con miaras a lanzarse la nueva página web del Canal</t>
  </si>
  <si>
    <t>30/03/2016 Se le nombro a los informes de manera adecuada con el fin de que no se presenten confusiones</t>
  </si>
  <si>
    <t xml:space="preserve">Jefe de control interno </t>
  </si>
  <si>
    <t xml:space="preserve">27/06/2016. Se realizaron las primeras modificaciones a la caracterización del proceso. Posteriormente hasta el mes de Julio, se realizarán mas </t>
  </si>
  <si>
    <t>27/06/2016. Se inicia a realizar actividades de lectura y socialización del MECI 2014</t>
  </si>
  <si>
    <t>27/06/2016 Se realiza un análisis de Riesgos para cada uno de los proceso de la mano de Control Interno del canal</t>
  </si>
  <si>
    <t>14/06/2016 : Se revisió y modificó la encuestas de satisfacción al cliente. Se inicia su implementación</t>
  </si>
  <si>
    <t>Se creó un archivo en Excel para control de peticiones y solicitudes que llegan a jurídica a partir del 19 de febrero y es compartido con el equipo jurídico a partir del 08 de abril, fecha desde la cuál se viene actualizando.</t>
  </si>
  <si>
    <t xml:space="preserve">A partir del 08 de abril de 2016, fecha en la que se ejecutó reunión del Grupo Primario Jurídico, se están alaborando actas, se imprimen y suscriben  por el Secretario General y el Profesional Jurídico </t>
  </si>
  <si>
    <t>Se consultaron y estudiaron los anteriores planes de mejoramiento , se están analizando y valorando cambios necesarios, prioritarios y urgentes.</t>
  </si>
  <si>
    <t>15/06/2016 Se está en proceso de revisión por parte del Grupo Primario Jurídico. Estos cambios en gran parte dependerán en la adopción del nuevo modelo de contratación que estará listo si es aprobado a más tardar el 30/08/2016</t>
  </si>
  <si>
    <t>Director de Programación y Distribución</t>
  </si>
  <si>
    <t>Director  de Planeación</t>
  </si>
  <si>
    <t>La de planta de personal del Telemedellin está compuesta por por 35 cargos. 34 cargos activos y 1 vacante: profesional universitario realizador. Teniendo en cuenta que no se existe un perfil que se acomode a la necesidad del cargo, dentro de la planta actual de empleados del canal en comité de gerencia se decidió no enviar convocatoria interna. la evidencia de esto quedo consignada en las actas de los comité de gerencia  de mayo de 2016 las cuales se encuentran en elaboración por parte de la secretaria general del canal. En cuanto a las necesidades que surgen para los demás cargos del canal,  los cuales se contratan por intermedio de empresas proveedoras de personal o como contratistas independientes, las convocatorias se realizan mediante corro electrónico  generado por el área de comunicaciones internas. como evidencia encontramos correo enviado el 28 de abril  de 2016 con convocatoria interna para Técnico - áreas afines a mantenimiento.</t>
  </si>
  <si>
    <t>16/06/2016 Se actauliza el procedimiento en algunas activivdades para un mayor cumplimiento. Este so socializa con el equipo de trabajo</t>
  </si>
  <si>
    <t>26/06/2016 En la carpeta de Comunicaciones en los servidores echo y alpha, ya se encuentra compratida la información tanto de comunicaciones como de Mercadeo</t>
  </si>
  <si>
    <t>28/06/2016 Se revisió y actualizó el Manual de uso y estilos de Redes Sociales del Canal. Este es socializado con todos los usuarios e impicados en cuestión.</t>
  </si>
  <si>
    <t>09/07/2016. Se revisa el fornato y se encuentra lleno en su totalida, y se estan tomando acciones de mejora para el tratamiento dlel prducto no conforme</t>
  </si>
  <si>
    <t>Auditoría interna 2017</t>
  </si>
  <si>
    <t>Auditoria recertificación 2017</t>
  </si>
  <si>
    <t>Los requisitos 5.2.1 apartes c) y d), determinan que la organización debe incluir “un compromiso de cumplir los requisitos aplicables” y “un compromiso de mejora continua del sistema de gestión de la calidad” en la política de calidad. Tras revisar la política en el manual del sistema integrado de gestión se evidencia el incumplimiento al no contemplar los aspectos requeridos.</t>
  </si>
  <si>
    <r>
      <rPr>
        <b/>
        <sz val="11"/>
        <rFont val="Arial"/>
        <family val="2"/>
      </rPr>
      <t xml:space="preserve">Por qué?. </t>
    </r>
    <r>
      <rPr>
        <sz val="11"/>
        <rFont val="Arial"/>
        <family val="2"/>
      </rPr>
      <t xml:space="preserve"> Desactualización de los mapas de riesgos.
</t>
    </r>
    <r>
      <rPr>
        <b/>
        <sz val="11"/>
        <rFont val="Arial"/>
        <family val="2"/>
      </rPr>
      <t/>
    </r>
  </si>
  <si>
    <r>
      <t xml:space="preserve">Por qué (personas)? 
Por qué (Recursos)? 
Por qué (Métodos)? A los planes de mejoramiento de la contraloría se le hacía seguimiento mas no se dejaba evidencia </t>
    </r>
    <r>
      <rPr>
        <b/>
        <sz val="11"/>
        <rFont val="Arial"/>
        <family val="2"/>
      </rPr>
      <t xml:space="preserve">
Por qué (sistema y/o tecnología)?  
Por qué (entorno)? </t>
    </r>
  </si>
  <si>
    <r>
      <t>Por qué (personas)?
Por qué (Recursos)?  
Por qué (Métodos)? El comité de gobierno en línea no ha sesionado</t>
    </r>
    <r>
      <rPr>
        <b/>
        <sz val="11"/>
        <rFont val="Arial"/>
        <family val="2"/>
      </rPr>
      <t xml:space="preserve">  
Por qué (sistema y/o tecnología)?  
Por qué (entorno)? </t>
    </r>
  </si>
  <si>
    <r>
      <t>Por qué (personas)?
Por qué (Recursos)?  
Por qué (Métodos)? 
Por qué (sistema y/o tecnología)?  
Por qué (entorno)?</t>
    </r>
    <r>
      <rPr>
        <sz val="11"/>
        <rFont val="Arial"/>
        <family val="2"/>
      </rPr>
      <t xml:space="preserve"> </t>
    </r>
  </si>
  <si>
    <r>
      <t xml:space="preserve">Por qué (personas)? 
Por qué (Recursos)? 
Por qué (Métodos)?  
Por qué (sistema y/o tecnología)?  
Por qué (entorno)? </t>
    </r>
    <r>
      <rPr>
        <sz val="11"/>
        <rFont val="Arial"/>
        <family val="2"/>
      </rPr>
      <t xml:space="preserve">
Se recomienda analizar si el diligenciamiento del formato FT-GO-PD-04 Visitas técnicas de preproducción, da un valor agregado al control de la realización de los productos audiovisuales.</t>
    </r>
  </si>
  <si>
    <t>Cambio de la política de gestión de calidad</t>
  </si>
  <si>
    <t xml:space="preserve">Comité MECI - Calidad </t>
  </si>
  <si>
    <t>El requisito 6.1.2 aparte 2), requiere que la organización planifique la manera de “evaluar la eficacia de las acciones” para abordar riesgos y oportunidades. No hay evidencia de que se haya planificado dicha evaluación. Por lo tanto, es un hallazgo no conforme.</t>
  </si>
  <si>
    <t>Coordinador de Calidad y directores del proceso</t>
  </si>
  <si>
    <t>Se evidencia hallazgo no conforme tras encontrar que la organización no determina los conocimientos e información digitales necesarios para la organización y su operación y el tratamiento que debe dársele. Incumpliendo lo estipulado en el numeral 7.1.6.</t>
  </si>
  <si>
    <t>Aunque el canal cuenta con información documentada y salvaguardada, la cual se cuenta con varios backups de la información, Telemedellín deberá determinar cual es la información de cada uno de los proceso que se debe guardar para el óptimo desempeño del canal.</t>
  </si>
  <si>
    <t>Se incumple el requisito 9.1.3 aparte e) que determina que la organización debe evaluar “la eficacia de las acciones tomadas para abordar riesgos y oportunidades” al no hallar evidencia de la evaluación de indicadores asociados a los riesgos.</t>
  </si>
  <si>
    <t>La última revisión por la dirección realizada en el año 2017 no presenta análisis de: acciones de las revisiones previas, análisis de desempeño de los proveedores externos, análisis de la adecuación de recursos y análisis de eficacia de las acciones tomadas para abordar riesgos y oportunidades. Se determina la no conformidad respecto al requisito 9.3.2 (entradas de la revisión por la dirección) apartes a), c), d) y e).</t>
  </si>
  <si>
    <t>No se evidencian las salidas requeridas de la revisión por la dirección en el registro de acta de reunión de revisión por la dirección del 22/02/2017. Se incumple el requisito 9.3.3 (salidas de la revisión por la dirección).</t>
  </si>
  <si>
    <t>Tras revisar los planes de mejoramiento del alcance se encuentra que no se realizan: propuestas de correctivos de forma específica, evaluación de necesidad de tomar acciones correctivas, de actualizar las matrices de riesgos o de actualizar el sistema en alguno de sus puntos y el análisis de la toma de acciones correctivas con base en los efectos que puede tener. Se incumplen los elementos requeridos en el numeral 10.2 – No conformidad y acción correctiva.</t>
  </si>
  <si>
    <t>Elaboración de seguimiento a Matriz de riesgos y oportunidades</t>
  </si>
  <si>
    <t>Revisión por la dirección completa</t>
  </si>
  <si>
    <t>Coordinador de Calidad, gerencia</t>
  </si>
  <si>
    <t>Coordinador de calidad, directores del proceso</t>
  </si>
  <si>
    <t>Coordinador de calidad. Dirección de planeación</t>
  </si>
  <si>
    <t>Gestión jurídica</t>
  </si>
  <si>
    <t>Se evidencia que la caracterización del proceso en su componente de requisitos legales, no se encuentra actualizada dado que no incluye, entre otras normas, el decreto 1082 de 2015. Se incumple el requisito 7.5.3.2 donde se determina que “ La información documentada de origen externo, que la organización determina como necesaria para la planificación y operación del sistema de gestión de la calidad se debe identificar según sea apropiado y controlar”.</t>
  </si>
  <si>
    <t>Revisión de la normatividad relacionada con la caracterización del proceso de gestión jurídica</t>
  </si>
  <si>
    <t>Coordinador de calidad, Secretario general</t>
  </si>
  <si>
    <t>Revisar el procedimiento y considera la necesidad de contar o no con proyectos de mejora</t>
  </si>
  <si>
    <t>Incorporar las acciones de informe por inactivos y bitácora.</t>
  </si>
  <si>
    <t>Actualización software Gestión Mantenimiento.</t>
  </si>
  <si>
    <t>En la plataforma de Gestión de Mantenimiento se evidencia la necesidad de generarse un informe que muestre los elementos que están en estado inactivo, el porque se pusieron en este estado y la bitácora que quien realizó los movimientos.</t>
  </si>
  <si>
    <t>En la matriz de riesgos del área Técnica se encuentra un riesgo de almacenamiento  se debe replantear ya que no tiene identificados todos los controles y las causas.</t>
  </si>
  <si>
    <r>
      <t xml:space="preserve">Por qué (Métodos)? </t>
    </r>
    <r>
      <rPr>
        <sz val="11"/>
        <rFont val="Arial"/>
        <family val="2"/>
      </rPr>
      <t>La matriz de riesgos debe crearse con todos los controles posibles para que no se materialice.</t>
    </r>
  </si>
  <si>
    <t>Actualizar riesgos del área Técnica</t>
  </si>
  <si>
    <t>Actualizar matriz de riesgos del área técnica integrando controles como el Plan de Recuperación y en causas integrar el no pago del espectro en la comisión y la renovación con la ANTV.</t>
  </si>
  <si>
    <t>Se evidencia que la matriz de riesgos del proceso no tiene contemplada todos los riesgos y controles que se podrían materializar en sus actividades.</t>
  </si>
  <si>
    <t>Actualizar la matriz de riesgos de la mano con control interno para crear una matriz que de más valor al proceso.</t>
  </si>
  <si>
    <t>Actualizar riesgos del área Producción</t>
  </si>
  <si>
    <t>Coordinador de Calidad
Jefe Control Interno</t>
  </si>
  <si>
    <t>Actualizar la matriz de riesgos de la mano con control interno para crear una matriz que de más valor al proceso, además de integrar el indicador de rotación de cartera.</t>
  </si>
  <si>
    <t>Actualizar riesgos del área Comunicaciones y Mercadeo</t>
  </si>
  <si>
    <t>Los riesgos de corrupción no se encuentran integrados a la matriz general del canal.</t>
  </si>
  <si>
    <r>
      <t xml:space="preserve">Por qué (Métodos)? </t>
    </r>
    <r>
      <rPr>
        <sz val="11"/>
        <rFont val="Arial"/>
        <family val="2"/>
      </rPr>
      <t>El Jefe de Control Interno cuenta con unos riesgos identificados de corrupción que no han sido integrados a la matriz de riesgos de la entidad.</t>
    </r>
  </si>
  <si>
    <t>Actualización de matriz de riesgos.</t>
  </si>
  <si>
    <t>Se tienen identificadas las DOFA de cada proceso, pero no se le tienen asignadas estrategias que ayuden a que estos elementos identificados tengan un seguimiento y meta.</t>
  </si>
  <si>
    <r>
      <t xml:space="preserve">Por qué (Métodos)? </t>
    </r>
    <r>
      <rPr>
        <sz val="11"/>
        <rFont val="Arial"/>
        <family val="2"/>
      </rPr>
      <t>Se revisó el trabajo realizado con cada área para definir sus DOFA pero faltó complementar con las estrategias para darle fuerza a esta matriz.</t>
    </r>
  </si>
  <si>
    <t>Actualización de matriz de riesgos y DOFA</t>
  </si>
  <si>
    <t>Crearle estrategias a los elementos más importantes de la DOFA de cada proceso e integrar las oportunidades en la matriz de riesgos para realizarles seguimiento.</t>
  </si>
  <si>
    <t>El formato FT-GT-TE-01 tiene unos campos y unas firmas que no son necesarias.</t>
  </si>
  <si>
    <t>Realizar análisis de la ejecución del presupuesto de ingresos como de egresos.</t>
  </si>
  <si>
    <r>
      <t xml:space="preserve">Por qué (Métodos)? </t>
    </r>
    <r>
      <rPr>
        <sz val="11"/>
        <rFont val="Arial"/>
        <family val="2"/>
      </rPr>
      <t>Se evidencia que no se cuenta con un análisis que aporte a la entidad en la toma de decisiones.</t>
    </r>
  </si>
  <si>
    <t>Mejorar el análisis de los indicadores de ejecución en el plan de acción del área Administrativa.</t>
  </si>
  <si>
    <t>Análisis de ejecución</t>
  </si>
  <si>
    <r>
      <t xml:space="preserve">Por qué (Métodos)? </t>
    </r>
    <r>
      <rPr>
        <sz val="11"/>
        <rFont val="Arial"/>
        <family val="2"/>
      </rPr>
      <t>Es importante que los formatos aporten y no retrasen procesos.</t>
    </r>
  </si>
  <si>
    <t>Actualizar formato FT-GT-TE-01 del área Técnica.</t>
  </si>
  <si>
    <t>Coordinador de Calidad
Jefe Área Técnica</t>
  </si>
  <si>
    <t>Coordinador de Calidad
Directora Administrativa</t>
  </si>
  <si>
    <t>La matriz de riesgos presenta falencia en la identificación de los mismos y en los indicadores que se les asignó.</t>
  </si>
  <si>
    <r>
      <t xml:space="preserve">Por qué (Métodos)? </t>
    </r>
    <r>
      <rPr>
        <sz val="11"/>
        <rFont val="Arial"/>
        <family val="2"/>
      </rPr>
      <t>Los riesgos deben ser contemplados de manera que aporten a la toma de decisiones, y en este proceso se refleja que un riesgo importante es el incumplimiento al mismo Telemedellín como cliente.</t>
    </r>
  </si>
  <si>
    <t>Actualizar matriz de riesgos de la Agencia y Central de Medios.</t>
  </si>
  <si>
    <t>Auditoría recertificación 2017</t>
  </si>
  <si>
    <t>Auditoría de seguimiento 2</t>
  </si>
  <si>
    <t>Auditoría de recertificación 2014</t>
  </si>
  <si>
    <t>Auditoría de seguimiento 1</t>
  </si>
  <si>
    <t>Auditoría interna de formación</t>
  </si>
  <si>
    <t>Auditoría seguimiento 2-2016</t>
  </si>
  <si>
    <t>Auditoría seguimiento 1-2015</t>
  </si>
  <si>
    <t>Auditoría interna 2015</t>
  </si>
  <si>
    <t>Auditoría interna 2014</t>
  </si>
  <si>
    <t>Auditoría interna 2013</t>
  </si>
  <si>
    <t>Se evidencia una falencia en la forma de realizar las encuestas de satisfacción a los clientes ya que no están arrojando información valiosa y pocos la contestan.</t>
  </si>
  <si>
    <r>
      <t xml:space="preserve">Por qué (Métodos)? </t>
    </r>
    <r>
      <rPr>
        <sz val="11"/>
        <rFont val="Arial"/>
        <family val="2"/>
      </rPr>
      <t>En el informe de la revisión por la Gerencia se evidencia una calificación muy baja para la entidad y con pocas respuestas, lo cual es importante replantear.</t>
    </r>
  </si>
  <si>
    <t>Cambio de calificación y encuestas, teniendo como opción la autoevaluación. Igualmente presentar en comité de gerencia primero estas encuestas antes de realizar el informe de la revisión por la dirección.</t>
  </si>
  <si>
    <t>Revisando los manuales de estilo de los programas, se ve oportuno poner la fecha de la elaboración del manual y así saber cuando se le realizan modificaciones.</t>
  </si>
  <si>
    <t>Poner la fechas de elaboración de los manuales de estilo.</t>
  </si>
  <si>
    <t xml:space="preserve">Manuales de Estilo </t>
  </si>
  <si>
    <t>El formato FT-GP-PO-09 Continuidad presenta varias versiones manejadas por los diferentes realizadores del Canal.</t>
  </si>
  <si>
    <t>Socializar y estandarizar el formato FT-GP-PO-09 Continuidad con los realizadores del Canal.</t>
  </si>
  <si>
    <t>Coordinador de Calidad
Director de Programación</t>
  </si>
  <si>
    <t>Formato de Continuidad Socializado</t>
  </si>
  <si>
    <t>Se evidencia una actividad que viene realizando el área de programación de la mano con planeación, que consiste en ver los programas de televisión y realizarle aportes para el mejoramiento de estos.</t>
  </si>
  <si>
    <r>
      <t xml:space="preserve">Por qué (Métodos)? </t>
    </r>
    <r>
      <rPr>
        <sz val="11"/>
        <rFont val="Arial"/>
        <family val="2"/>
      </rPr>
      <t>El Director de Programación expone que la calificación de sus productos la realiza a través de reuniones con empleados del canal desde el punto de vista de televidente, siendo este un excelente ejercicio, pero no ha sido integrado a los proyectos de gestión del cambio.</t>
    </r>
  </si>
  <si>
    <t>Incluir VAMOS A VER TV a los proyectos de mejora del 2017</t>
  </si>
  <si>
    <t>Proyecto de mejora VAMOS A VER TV</t>
  </si>
  <si>
    <t>La matriz de riesgos debe integrar tanto los riesgos negativos como los positivos que vienen siendo las oportunidades.</t>
  </si>
  <si>
    <r>
      <t xml:space="preserve">Por qué (Métodos)? </t>
    </r>
    <r>
      <rPr>
        <sz val="11"/>
        <rFont val="Arial"/>
        <family val="2"/>
      </rPr>
      <t>Se sugiere que es importante centralizar todos los riesgos y oportunidades del canal en una sola matriz.</t>
    </r>
  </si>
  <si>
    <t>Actualizar matriz de riesgos.</t>
  </si>
  <si>
    <t>Es importante que se cuente con una matriz de riesgos contractuales para pliegos y contratación.</t>
  </si>
  <si>
    <t>Planeación Estratégica</t>
  </si>
  <si>
    <t>Jefe Control Interno
Secretaria General</t>
  </si>
  <si>
    <t>Por parte de los realizadores, se encuentra establecido en sus contratos con el canal, la realización de los promos por cada uno de los programas externo que se presentarán en la parrilla de programación. Esta no se esta cumpliendo a cabalidad, a lo cual se le deberá realizar un seguimiento a esta actividad.</t>
  </si>
  <si>
    <r>
      <rPr>
        <b/>
        <sz val="11"/>
        <rFont val="Arial"/>
        <family val="2"/>
      </rPr>
      <t>Por qué (Métodos)?</t>
    </r>
    <r>
      <rPr>
        <sz val="11"/>
        <rFont val="Arial"/>
        <family val="2"/>
      </rPr>
      <t xml:space="preserve">  El contrato de los realizadores cuenta con una cláusula donde deberá entregar los promos para los programas, lo cual hace que sea una obligación su cumplimiento.</t>
    </r>
  </si>
  <si>
    <t>Establecer control, para la entrega de los promos requeridos.</t>
  </si>
  <si>
    <t>No se evidencia que se realiza análisis a los indicadores definidos en el plan de acción ejecución presupuestal, índice de liquidez e índice de endeudamiento, no permite demostrar que se toman acciones para demostrar que el proceso es capaz de cumplir con lo planificado</t>
  </si>
  <si>
    <r>
      <rPr>
        <b/>
        <sz val="11"/>
        <rFont val="Arial"/>
        <family val="2"/>
      </rPr>
      <t xml:space="preserve">Por qué (Métodos)? </t>
    </r>
    <r>
      <rPr>
        <sz val="11"/>
        <rFont val="Arial"/>
        <family val="2"/>
      </rPr>
      <t xml:space="preserve"> El plan de acción es la herramienta fundamental para ver el cumplimiento que tienen los diferentes proceso para el buen funcionamiento del canal. Este debe contar con un análisis que lleve a un direccionamiento de las decisiones del proceso</t>
    </r>
  </si>
  <si>
    <t>Directora Administrativo y Financiera</t>
  </si>
  <si>
    <t>El viernes  10 de mayo de 2016, se da por cerrada esta no conformidad, con la actualización del Análisis del plan de acción, ayudan a tomar decisiones acertadas. Se le hará seguimiento al análisis del próximo trimestre.</t>
  </si>
  <si>
    <t>El proceso tiene definida matriz de riesgo, se evidencia que los riesgos identificados no son conocidos, no demuestra que se ejerce control  sobre el proceso  de la entidad haciendo no efectivas las acciones necesarias para el manejo de los riesgos , con el fin de asegurar el seguimiento de las metas, objetivo, definido por la entidad.</t>
  </si>
  <si>
    <r>
      <rPr>
        <b/>
        <sz val="11"/>
        <rFont val="Arial"/>
        <family val="2"/>
      </rPr>
      <t xml:space="preserve">Por qué (Métodos)? </t>
    </r>
    <r>
      <rPr>
        <sz val="11"/>
        <rFont val="Arial"/>
        <family val="2"/>
      </rPr>
      <t xml:space="preserve"> Por la naturaleza de la entidad, Telemedellín debe velar por los riesgos de sus diferentes proceso, y sus diferentes directores son los encargados de ejercer los controles para que no se materialicen.</t>
    </r>
  </si>
  <si>
    <t>Se elaborará una política de gestión del riesgo y se evaluará la necesidad de actualizarla. Con el fin de ejercer controles eficientes en cada uno de los procesos.</t>
  </si>
  <si>
    <t>01/08/2016, se revisa y actualiza la matriz de Riesgos de esta área. Con loa cual se tendrá un constante seguimiento y supervisión de esta. Con el fin de seguir identificando riesgos positivos y negativos. Se elabora política de gestión de riesgos en el mes de Junio</t>
  </si>
  <si>
    <r>
      <t xml:space="preserve">Por qué (Métodos)?  </t>
    </r>
    <r>
      <rPr>
        <sz val="11"/>
        <rFont val="Arial"/>
        <family val="2"/>
      </rPr>
      <t>La política de calidad de cada entidad, es elaborada a discreción por la misma organización, esta cumpliendo con unas características que están regidas en la norma. Esta no cumple con dichos elementos</t>
    </r>
  </si>
  <si>
    <t>Se revisará a profundidad y con el comité de MECI-Calidad para evaluar la pertinencia del cambio, y hacer las modificaciones pertinentes a la política de gestión actual</t>
  </si>
  <si>
    <r>
      <t xml:space="preserve">Por qué (Métodos)?  </t>
    </r>
    <r>
      <rPr>
        <sz val="11"/>
        <rFont val="Arial"/>
        <family val="2"/>
      </rPr>
      <t>De acuerdo con la normatividad vigente y el MECI, las entidades públicas deberán adoptar una herramienta para la administración del riesgo la cual es fundamental ya que esta se enfocará en evitar la ocurrencia de hechos o situaciones que afecten o entorpezcan la gestión de la entidad. Es por esto la importancia de hacer un seguimiento constante que no se cuenta formalizado en el momento</t>
    </r>
  </si>
  <si>
    <t xml:space="preserve">Con los diferentes procesos se están realizando reuniones con sus grupos interdisciplinarios, con el fin de hacer una revisión metódica y minuciosa de los  riesgos y oportunidades del proceso. Adicionalmente se establecerá en conjunto con el plan de acción una evaluación trimestral de los indicadores referentes a este tema </t>
  </si>
  <si>
    <t>Actualización del matriz de riesgos e integración de oportunidades</t>
  </si>
  <si>
    <r>
      <t xml:space="preserve">Por qué (Métodos)?  </t>
    </r>
    <r>
      <rPr>
        <sz val="11"/>
        <rFont val="Arial"/>
        <family val="2"/>
      </rPr>
      <t>En la nueva norma, la gestión del conocimiento es fundamental para el buen funcionamiento del sistema de gestión, y no se cuenta con un documento en el cual se especifique cual es la información vital que los diferentes proceso debe almacenar y proteger.</t>
    </r>
  </si>
  <si>
    <t>Documento con información por proceso de importancia a cuidar y compartir</t>
  </si>
  <si>
    <r>
      <t xml:space="preserve">Por qué (Métodos)?  </t>
    </r>
    <r>
      <rPr>
        <sz val="11"/>
        <rFont val="Arial"/>
        <family val="2"/>
      </rPr>
      <t>La revisión por la dirección se encuentra parametrizada de que entradas debe contar esta revisión, en la última revisión faltaron elementos puntuales por revisar, para hacer mas completo el cumplimiento de la norma.</t>
    </r>
  </si>
  <si>
    <t>Se realizará una nueva revisión por la dirección contemplando los elementos no tenidos en cuenta en la revisión por la dirección anterior.</t>
  </si>
  <si>
    <r>
      <t xml:space="preserve">Por qué (Métodos)?   </t>
    </r>
    <r>
      <rPr>
        <sz val="11"/>
        <rFont val="Arial"/>
        <family val="2"/>
      </rPr>
      <t xml:space="preserve"> La revisión por la dirección se encuentra parametrizada de que salidas debe entregar esta revisión, en la última revisión por la dirección no se evidencian tales salidas</t>
    </r>
  </si>
  <si>
    <t>Para el cumplimiento de este procedimiento se deberá evaluar la pertinencia de contar con los proyectos de mejora o no. Para reconocer si son pertinentes en el procedimiento. 
En el caso puntual del proyecto PQR, se levantará la información de el proyecto de mejora que no se cuenta documentado</t>
  </si>
  <si>
    <r>
      <t xml:space="preserve">Por qué (Métodos)?  </t>
    </r>
    <r>
      <rPr>
        <sz val="11"/>
        <rFont val="Arial"/>
        <family val="2"/>
      </rPr>
      <t>Los riesgos y oportunidades de los diferentes proceso, aún no se encuentran actualizados. Aunque se cuenta con un plan de mejoramiento de calidad, este deberá usarse para todas aquellas necesidades de mejoramiento que presente el sistema de gestión de calidad</t>
    </r>
  </si>
  <si>
    <t>Todos aquellos cambios para el mejoramiento del sistema de gestión de calidad, deberá plasmarse y efectuarse de manera efectiva en su correspondiente formato</t>
  </si>
  <si>
    <t xml:space="preserve">Actualización de riesgos y oportunidades en los procesos y en el plan de mejoramiento del canal </t>
  </si>
  <si>
    <r>
      <t xml:space="preserve">Por qué (Métodos)?  </t>
    </r>
    <r>
      <rPr>
        <sz val="11"/>
        <rFont val="Arial"/>
        <family val="2"/>
      </rPr>
      <t xml:space="preserve">Los proceso debe tener claramente identificados la normatividad que los rige, es por esto que se deberá hacer la actualización de la caracterización en pro del cumplimiento de la norma </t>
    </r>
  </si>
  <si>
    <t>Actualización caracterización gestión jurídica</t>
  </si>
  <si>
    <r>
      <t xml:space="preserve">Por qué (Métodos)? </t>
    </r>
    <r>
      <rPr>
        <sz val="11"/>
        <rFont val="Arial"/>
        <family val="2"/>
      </rPr>
      <t>Es importante que se tenga claro que elementos están inactivos para el canal y la persona responsable de darles de baja.</t>
    </r>
  </si>
  <si>
    <t>En la actualización de riesgos tener en cuenta que los riesgos de corrupción también son importante tenerlos inmersos en la matriz principal. Además de integrar la matriz de riesgos de Control Interno al estándar.</t>
  </si>
  <si>
    <r>
      <t xml:space="preserve">Por qué (Métodos)? </t>
    </r>
    <r>
      <rPr>
        <sz val="11"/>
        <rFont val="Arial"/>
        <family val="2"/>
      </rPr>
      <t>Se es difícil para el Director de Programación detectar si un manual de estilo esta actualizado o si es de hace tiempo.</t>
    </r>
  </si>
  <si>
    <r>
      <t xml:space="preserve">Por qué (Métodos)? </t>
    </r>
    <r>
      <rPr>
        <sz val="11"/>
        <rFont val="Arial"/>
        <family val="2"/>
      </rPr>
      <t>Se pide la Continuidad del programa Viejoteca y este cuenta con tres versiones y formatos modificados, sin tener en cuenta el estándar que se tiene en el sistema de Calidad.</t>
    </r>
  </si>
  <si>
    <t>Actualizar matriz de riesgos Jurídica.</t>
  </si>
  <si>
    <t>Coordinador de Calidad
Secretario General</t>
  </si>
  <si>
    <r>
      <t xml:space="preserve">Por qué (Métodos)? </t>
    </r>
    <r>
      <rPr>
        <sz val="11"/>
        <rFont val="Arial"/>
        <family val="2"/>
      </rPr>
      <t>Todas las entidades según el número de vehículos que integren su operación, deben contar con un Plan de Seguridad Vial.</t>
    </r>
  </si>
  <si>
    <t>Crear el Plan de Seguridad Vial</t>
  </si>
  <si>
    <t>Crear el Plan de Seguridad Vial según el número de vehículos de Telemedellín.</t>
  </si>
  <si>
    <t>Por el número de vehículos con los que Telemedellín realiza sus labores, se debe contar con un Plan de Seguridad Vial</t>
  </si>
  <si>
    <t>Coordinador de Calidad
Director Administrativo y Financiero</t>
  </si>
  <si>
    <t>Se realiza la actualización del formato FT-GT-TE-01 reporte de daño o pérdida de equipo, y se socializa con el personal de equipos que son los encargados de diligenciarlo el día 23/08/2017 a través de correo electrónico y personalmente.</t>
  </si>
  <si>
    <t>Se realiza el ajuste en la política de gestión de calidad de Telemedellín con las características que se tienen explícitas en la norma. Se actualiza en el manual de calidad de la entidad.</t>
  </si>
  <si>
    <t>Se realiza la reunión con el Gerente teniendo en cuenta los nuevos elementos puntuales que la norma requiere, adicional a todo el trabajo e informe que siempre se ha elaborado.</t>
  </si>
  <si>
    <t>Tras revisar el procedimiento de planes de mejoramiento en la actividad 3 se da cuenta de que los registros requeridos de mejoramiento son: planes de mejoramiento o proyectos de mejora. Al verificar la implementación de la nueva plataforma de radicación de PQR no se evidencia registro proyecto ni plan de mejoramiento. Se incumple el requisito del procedimiento mencionado.</t>
  </si>
  <si>
    <t>Los planes de mejoramiento y los proyectos de mejora se realizan tal cual lo menciona la actividad #3 en el procedimiento PR-PE-CA-02. Para el caso de PQR se realiza el respectivo documento de proyecto de mejora y con los soportes requeridos.
Se puede encontrar en el link de la carpeta de calidad \\172.16.3.1\calidad\Procesos Telemedellín\Planes de mejoramiento\Proyectos de mejora (Gestión del cambio)</t>
  </si>
  <si>
    <t>Se deberá actualizar y elaborar aquellos manuales de estilos del los diferentes programas que no estan desarrollados a actualizados.</t>
  </si>
  <si>
    <t>Se realiza con el apoyo del asesor de control interno la actualización de la matriz de riesgos, en la cual además de identificar los riesgos de los procesos se hallaron los riesgos de corrupción y las oportunidades. Este documento se encuentra en la ruta \\172.16.3.1\calidad\Procesos Telemedellín\1. Direccionamiento Estratégico\7. Riesgos\2018</t>
  </si>
  <si>
    <t>A la matriz de riesgos identificada para aplicar en el año próximo, también se le asignaron unos controles e indicadores con los cuales se va evaluar el seguimiento de las áreas a sus riesgos.</t>
  </si>
  <si>
    <t>Se realizaron las encuestas de satisfacción de los procesos de programación, mercadeo y agencia y central de medios en los cuales hubo buena participación por parte de los clientes. Se crearon informes finales con su análisis y cada Director lo expuso en comité de Gerencia.</t>
  </si>
  <si>
    <t>A medida que se realizan los programas se va pedir los manuales de estilo con su respectiva fecha de elaboración.</t>
  </si>
  <si>
    <t>Se realiza a través del procedimiento de gestión del cambio el formato sobre como se diseño, implementó y ejecutó esta actividad nueva para el canal. El soporte esta en \\172.16.3.1\calidad\Procesos Telemedellín\Planes de mejoramiento\Proyectos de mejora (Gestión del cambio)\2017\Vamos a Ver Tv</t>
  </si>
  <si>
    <t>Instalaciones Videoteca mejoradas con más paneles de almacenamiento Telemedellín</t>
  </si>
  <si>
    <t>Se presentan dificultades para la recuperación de los contratos solicitados dado que el almacenamiento en estanterías no cuenta con un patrón identificado y único (ubicación topográfica). Se encuentran registros segregados como archivo central pero no etiquetados con el fin de identificarlos. Las estanterías tienen número de armario, pero no tienen número de nivel. No existe sistema de coordenadas para encontrar cajas. No todas las cajas están marcadas con número. Es el caso de la estantería 3 cajas # 6 y 7. Algunas cajas las almacenan con etiquetas de color e iniciales de nombre de contratista (estantería #4). Adicionalmente se almacenan por rótulos que tienen los expedientes guardados por orden cronológico o de consecutivo sin seguir un patrón único. No se tienen documentadas dichas convenciones.</t>
  </si>
  <si>
    <t>Rotulo de caja y carpeta aún no se encuentra codificado en calidad, ni tiene un control institucional.</t>
  </si>
  <si>
    <t xml:space="preserve">Se evidencia incumplimiento en la ejecución de actividades del PINAR definido para Telemedellín. Las actividades definidas, no presentan cumplimiento a la fecha:
• Desarrollar las Políticas y normas para realizar las Transferencias de las oficinas hacia el Archivo Central.  (30/05/2016)
• Elaborar el Manual de Transferencias Documentales (30/08/2016)
• Aprobación PGD por el Comité Interno de Archivo (30/03/2017)
Dado lo anterior se incumple el requisito ISO 9001:2015 – Requisito 8.1 donde se especifica que “la organización debe planificar, implementar y controlar los procesos necesarios para cumplir los requisitos de la provisión de productos y servicios, y para implementar las acciones determinadas en el capítulo 6” (planificación).
</t>
  </si>
  <si>
    <t xml:space="preserve">Se evidencia que el formato codificado de “Afuera o préstamo de documentos” FT-AF-AC-06 versión 02, vigencia de 01/09/2011, no se diligencia apropiadamente garantizando la consistencia y la totalidad de información requerida por el formato. El registro revisado tiene campos faltantes por diligenciamiento tales como: firma, ubicación topográfica, nombre y fecha de devolución. En adición, la información solicitada no especifica exclusiones y, aún así, se utiliza para el caso de ciertos documentos o dependencias. El proceso presenta brechas de trazabilidad en la gestión y trámite de los documentos. No es posible identificar en qué lugar de la organización se encuentran los documentos.
Dado lo anterior se incumple el requisito ISO 9001:2015 – Requisitos 7.5.1.b donde se requiere que el SGC incluya “la información documentada que la organización determina cómo necesaria para la eficacia del sistema de gestión de la calidad.”
</t>
  </si>
  <si>
    <t>Se evidencia formato codificado de “Afuera o préstamo de documentos” FT-AF-AC-06 versión 02, vigencia de 01/09/2011, que no es almacenado de forma apropiada. Las hojas están separadas, sin legajar y no contiene paginados ni identificación de hojas.</t>
  </si>
  <si>
    <t>Los contratos de 2017 están almacenados de acuerdo con el manual de contratación. La directriz 2017 es almacenar varios contratos por carpeta y varias carpetas por caja. En el rótulo de carpeta y de caja se reseñan el primer y último contrato de los pertenecientes a la unidad de almacenamiento. De esta manera es complejo identificar en las bases de datos digitales los contratos que se encuentran dentro de dichos rangos numéricos. La recuperación puede tomar más tiempo del mínimo necesario.</t>
  </si>
  <si>
    <t xml:space="preserve">Se evidencia que no existe criterio formalizado para el control, almacenamiento y recuperación de soportes de ejecución de los contratos. Los contratos 0728-2017, 0757-2017, 0799-2017, 0857-2017 y 0967-2017 no contienen evidencias de la ejecución ni reseña de la ubicación de estas. No existe inventario de dicha información por lo que puede perderse, en cualquier caso. Los archivadores que contienen todos los elementos de evidencia de ejecución de contratos están en archivadores y cajas sin llave y en oficinas abiertas.
Se observó que las carpetas no cuentan con la evidencia de las actividades ejecutadas por el contratista y que esta evidencia reposa en el archivo personal de cada supervisor.
Revisadas las carpetas de los contratos, se observó que estas difieren en el contenido a lo que se encuentra dentro del contrato en el administrador documental, lo que evidencia una deficiencia en el proceso que alimenta las carpetas físicas.
Dado lo anterior se incumple el requisito ISO 9001:2015 – Requisitos 7.5.3.1. donde se requiere que el SGC en materia de información documentada, la controle para asegurarse de que “esté protegida adecuadamente.”
</t>
  </si>
  <si>
    <t>Los rótulos de carpeta de los expedientes 0728-2017, 0757-2017, 0799-2017, 0857-2017 y 0967-2017 definen que contienen una cantidad de folios, pero en los expedientes revisados dicha cantidad es diferente. El control de folios en carpeta no es efectivo incumpliéndose el requisito ISO 9001:2015 – Requisitos 7.5.2.a, donde se determina que, al actualizar la información documentada, la organización debe asegurarse de que sea apropiada la “identificación y descripción” de dicha información.</t>
  </si>
  <si>
    <t>Tras indagar por la historia laboral de Beatriz Eliana Mejía Bedoya, se evidencia que la carpeta se encuentra extraviada y durante el proceso de auditoría no fue posible recuperarla; incumpliéndose el requisito ISO 9001:2015 – Requisitos 7.5.3.1. donde se requiere que la información documentada del SGC sea controlada, para asegurarse de que “esté protegida adecuadamente</t>
  </si>
  <si>
    <t xml:space="preserve">Corrección:
• Se reconstruye carpeta de Beatriz Eliana Mejía.
Acción correctiva:
• Registro de documentos entregados por ventanilla única.
• Creación de carpetas de historia laboral desde gestión humana con radicado
</t>
  </si>
  <si>
    <t xml:space="preserve">La cantidad de documentos en tránsito es grande por lo que puede ser difícil la recuperación física en caso de que se requiera consultar los documentos en dicho estado. Sucede con cualquier tipo de documento que ingresa a archivo. No se definen plazos para el paso de documentos de “en tránsito” a “archivado”. No se definen orientaciones formalizadas para controlar dichos documentos durante el proceso. La secuencia de actividades no esta formalizada y se relega a la disponibilidad de tiempo del equipo.
Adicionalmente se encuentran documentos en carpeta aun sin legajar o legajados, pero sin foliar.
</t>
  </si>
  <si>
    <t>No existe evidencia de reuniones del comité de archivo desde el 3 de agosto de 2017. Se incumple el requisito definido para las reuniones de comité de archivo en la resolución 20 de enero 9 de 2007 y por extensión se incumple el requisito ISO 9001:2015 – Requisito 8.1.d que requiere “la implementación del control de los procesos de acuerdo con los criterios”.</t>
  </si>
  <si>
    <t xml:space="preserve">• Se han realizado comités de archivo. Detallar fechas.
Acción correctiva:
• Actualización de la resolución.
• Socialización de requisito de delegación.
• Elaboración de calendario anual de comités de archivo.
</t>
  </si>
  <si>
    <t>Se encuentra que el primer radicado de comunicación interna del 2018 lo realizaron con un radicado del 2017, esto debido a que no se realizó el cambio del periodo a 2018 oportunamente, incumpliéndose el requisito ISO 9001:2015 – Requisitos 7.5.2.a que determina que, al actualizar la información documentada, la organización debe asegurarse de que sea apropiada la “identificación y descripción” de dicha información.</t>
  </si>
  <si>
    <t>• Automatización de cambio de periodo.</t>
  </si>
  <si>
    <t>Se evidencia que debido a los diferentes tipos de documentos que se manejan en la comunicación interna, no se cuenta con un solo lugar donde reposen todos los documentos, sino que se encuentran en diversas carpetas según el tipo de área o procedimiento y que dichas condiciones no se encuentran formalizadas o son conocidas por el equipo de trabajo.</t>
  </si>
  <si>
    <t>Se observan inconsistencias en el proceso de foliado. En el MA-AF-AC-01 Manual de procedimientos de la gestión documental en el numeral 4.1.4.1 se determinan pasos metodológicos para efectuar las transferencias, donde se requiere que “todos los tipos dentro del expediente deben estar foliados en orden ascendente, el primer documento debe corresponder al más antiguo y el último al documento más reciente”. Antes de dicha instrucción no se hace alguna referencia a foliado. Actualmente Telemedellín tiene implementadas las actividades de foliado a partir de expedientes en su fase dinámica. Ello deriva en diferentes fallas orientadas a errores en el foliado, reprocesos de foliado, foliados erróneos, discrepancias en el foliado físico y el digital, entre otras. Cabe aclarar que el AGN solamente menciona de forma explícita la actividad de foliación para el caso de la realización de transferencias documentales.</t>
  </si>
  <si>
    <t>La generación de las resoluciones de Telemedellín tiene falencias en el control de la generación del documento. La asignación de consecutivos se realiza en el momento del inicio de la producción documental y la correspondencia de estos con las fechas se ve alterada por los ciclos ordinarios que debe seguir cada resolución de acuerdo con su naturaleza. Debe crearse un mecanismo que les permita estar alineados tanto con las fechas como el número que se le asigna a los radicados.</t>
  </si>
  <si>
    <t>Actualmente el canal no tiene reglamentadas las transferencias documentales. Tampoco existe un cronograma que determine los momentos en que se realizan las transferencias. Dado que este requisito tiene un origen legal, se incumple también el requisito ISO 9001:2015 – Requisito 7.5.3.2 donde se determina que la entidad debe abordar las actividades necesarias para el control de la información documentada.</t>
  </si>
  <si>
    <t>Las TRD no se encuentran publicadas de forma que todos los servidores del canal sepan cuáles son los ciclos de los diferentes documentos.</t>
  </si>
  <si>
    <t xml:space="preserve">• Creación de políticas de transferencias documentales.
• Creación del cronograma de transferencias documentales.
Acción correctiva:
• Incluir en el PINAR la actividad de elaboración de cronograma de transferencias anuales.
</t>
  </si>
  <si>
    <t>La entidad no cuenta con un PGD aprobado bajo los parámetros legales establecidos. Incumpliéndose el Decreto 2609 de 2012, Artículo 10 que determina que “todas las entidades del Estado deben formular un Programa de Gestión Documental (PGD), a corto, mediano y largo plazo, como parte del Plan Estratégico Institucional y del Plan de Acción Anual”. Dado que este requisito tiene un origen legal, se incumple también el requisito ISO 9001:2015 – Requisito 7.5.3.2 donde se determina que la entidad debe abordar las actividades necesarias para el control de la información documentada.</t>
  </si>
  <si>
    <t>Se evidenciaron carpetas de contratos que cuentan con los documentos del proceso pre contractual y contractual, pero de la ejecución del contrato solo cuentan con el acta de inicio, aunque se verificó que dichos contratos cuentan con pagos realizados.</t>
  </si>
  <si>
    <t>Revisadas las carpetas de los contratos, se observó que no todas cuentan con los informes de supervisión, no presentan un análisis técnico ajustado y detallado de las actividades realmente ejecutadas por el contratista; lo cual no cumple con los requisitos que demuestren un estricto seguimiento a los aspectos administrativos, técnicos, legales y económicos del proceso contractual, esto refleja una deficiencia en la labor de supervisión.</t>
  </si>
  <si>
    <t>Auditoría interna 2018</t>
  </si>
  <si>
    <t>MIPG</t>
  </si>
  <si>
    <r>
      <t xml:space="preserve">Por qué (Métodos)? </t>
    </r>
    <r>
      <rPr>
        <sz val="11"/>
        <rFont val="Arial"/>
        <family val="2"/>
      </rPr>
      <t>Es vital para Telemedellín contar con los resultados de estos autodiagnósticos y saber en que nivel de maduración del MIPG se encuentra.</t>
    </r>
  </si>
  <si>
    <t>Realizar autodiagnósticos de las dimensiones de MIPG</t>
  </si>
  <si>
    <t>Autodiagnósticos diligenciados</t>
  </si>
  <si>
    <t>Coordinador de Calidad
Todos los Directores</t>
  </si>
  <si>
    <r>
      <t xml:space="preserve">Por qué (Métodos)? </t>
    </r>
    <r>
      <rPr>
        <sz val="11"/>
        <rFont val="Arial"/>
        <family val="2"/>
      </rPr>
      <t>Se realiza auditoría interna por parte de Control interno y Calidad en la cual se encuentra este hallazgo.</t>
    </r>
  </si>
  <si>
    <r>
      <t xml:space="preserve">Por qué (Métodos)? </t>
    </r>
    <r>
      <rPr>
        <sz val="11"/>
        <rFont val="Arial"/>
        <family val="2"/>
      </rPr>
      <t xml:space="preserve"> Omisión del cumplimiento del requisito.</t>
    </r>
  </si>
  <si>
    <r>
      <t xml:space="preserve">Por qué (Métodos)? </t>
    </r>
    <r>
      <rPr>
        <sz val="11"/>
        <rFont val="Arial"/>
        <family val="2"/>
      </rPr>
      <t xml:space="preserve">• Desconocimiento del requisito.
• Requisito obsoleto en resolución vigente.
• No existe cronograma.
• No se delega asistencia bajo imposibilidad de los miembros para asistir.
</t>
    </r>
  </si>
  <si>
    <t>Dirección Administrativa
Jefe de Archivo</t>
  </si>
  <si>
    <r>
      <rPr>
        <b/>
        <sz val="11"/>
        <rFont val="Arial"/>
        <family val="2"/>
      </rPr>
      <t>Corrección:</t>
    </r>
    <r>
      <rPr>
        <sz val="11"/>
        <rFont val="Arial"/>
        <family val="2"/>
      </rPr>
      <t xml:space="preserve">
• Actualización del formato “Afuera o préstamo” con firma de recepción de vuelta por el funcionario del archivo.
Acción correctiva:
• Socialización del procedimiento de préstamo y entrega de documentos junto con instrucciones para asegurar el registro apropiado de información.
</t>
    </r>
  </si>
  <si>
    <r>
      <t xml:space="preserve">Causas:
</t>
    </r>
    <r>
      <rPr>
        <sz val="11"/>
        <rFont val="Arial"/>
        <family val="2"/>
      </rPr>
      <t xml:space="preserve">• Falta de tiempo para el diligenciamiento del formato.
• Omisión de diligenciamiento de datos completos de ubicación topográfica.
• Desconocimiento de la norma y el formato por parte de quien entrega.
</t>
    </r>
  </si>
  <si>
    <r>
      <t xml:space="preserve">Causas:
</t>
    </r>
    <r>
      <rPr>
        <sz val="11"/>
        <rFont val="Arial"/>
        <family val="2"/>
      </rPr>
      <t xml:space="preserve">• No se aplican controles para creación de carpeta de historia laboral que garantice la custodia de documentos.
</t>
    </r>
    <r>
      <rPr>
        <b/>
        <sz val="11"/>
        <rFont val="Arial"/>
        <family val="2"/>
      </rPr>
      <t xml:space="preserve">
</t>
    </r>
  </si>
  <si>
    <r>
      <t xml:space="preserve">Causas:
</t>
    </r>
    <r>
      <rPr>
        <sz val="11"/>
        <rFont val="Arial"/>
        <family val="2"/>
      </rPr>
      <t xml:space="preserve">• El canal hace el foliado en el momento dinámico de las carpetas que es el archivo en fase de gestión.
</t>
    </r>
  </si>
  <si>
    <t>Actualización de documentación de Producción en Calidad</t>
  </si>
  <si>
    <t>Incumplimiento en el diligenciamiento del formato de visita técnica para los programas “Diálogos metropolitanos” capitulo 16 de 2018, realizado el 20 mayo desde Copacabana y Capitulo 1 de 1 de febrero de 2018. Incumpliendo lo establecido en la actividad 4 del procedimiento PR-GO-PD-01 Realización de productos audiovisuales. La actividad 4 del procedimiento de realización de producciones no considera los casos específicos en que se realiza la visita técnica, que es, en producciones por fuera del canal. A veces, ni siquiera en todos aquellos casos.</t>
  </si>
  <si>
    <r>
      <t xml:space="preserve">Por qué (Métodos)? </t>
    </r>
    <r>
      <rPr>
        <sz val="11"/>
        <rFont val="Arial"/>
        <family val="2"/>
      </rPr>
      <t>Se realiza auditoría interna por parte de Control interno y Calidad en la cual se encuentra este hallazgo en el diligenciamiento del formato que es utilizado para la planeación de las transmisiones del Canal, al parecer por falla humana de omisión.</t>
    </r>
  </si>
  <si>
    <t>Revisar en la actividad 4 del procedimiento el como mejorar esta parte de planeación y dar claridad a los funcionarios que la realizan.</t>
  </si>
  <si>
    <t>Actualizar procedimiento de realización de producciones</t>
  </si>
  <si>
    <t>No se evidencian registros de los análisis realizados en los comités primarios, comités con personal de producción. No se encuentran registros del programa “Vivir mejor” Envigado, programa 17 de mayo de 2018 en las palmas y programa 31 de mayo de 2018 en Centro de Encuentro Ciudadano el Salado. Se incumple la actividad 1 definida en el procedimiento “TRATAMIENTO DEL PRODUCTO NO CONFORME DE REALIZACIÓN DE PRODUCTOS AUDIOVISUALES” código PR-GO-PD-05 versión 1 y lo establecido en el requisito 9,1 donde se estipula que “la organización debe conservar la información documentada apropiada como evidencia de los resultados” del seguimiento, medición, análisis y evaluación.</t>
  </si>
  <si>
    <t>Actas de comité primario y realización de documentación pendiente.</t>
  </si>
  <si>
    <t>Se firma el formato de paz y salvo a los periodistas aún sin entregar el material por autorización de los jefes.</t>
  </si>
  <si>
    <r>
      <t xml:space="preserve">Por qué (Métodos)? </t>
    </r>
    <r>
      <rPr>
        <sz val="11"/>
        <rFont val="Arial"/>
        <family val="2"/>
      </rPr>
      <t>Se evidencia que el control del formato de paz y salvo no esta siendo riguroso debido a que se firma sin confirmar la entrega del material.</t>
    </r>
  </si>
  <si>
    <t>Revisión de firma de formato de paz y salvo</t>
  </si>
  <si>
    <t>Revisión de firma de formato de paz y salvo con el área de Videoteca.</t>
  </si>
  <si>
    <t>Se incumple el articulo 16 b) del decreto 2609 de 2012 que determina que las entidades públicas deben “Establecer plazos de conservación y eliminación para la información y los documentos electrónicos de archivo en tablas de retención documental (TRD) y tablas de valoración documental (TVD).”</t>
  </si>
  <si>
    <r>
      <t xml:space="preserve">Por qué (Métodos)? </t>
    </r>
    <r>
      <rPr>
        <sz val="11"/>
        <rFont val="Arial"/>
        <family val="2"/>
      </rPr>
      <t>Se observa que la videoteca no cuenta con los plazos de conservación y eliminación por ley, lo cual es una no conformidad.</t>
    </r>
  </si>
  <si>
    <t>Incluir entre los decretos que rigen a la videoteca el 2609 de 2012 y poner en acción las acciones correspondientes al cumplimiento de éste.</t>
  </si>
  <si>
    <t>Aplicar el Decreto 2609 de 2012 para la videoteca</t>
  </si>
  <si>
    <t>La actividad “interventoría de contratos” hace parte de las actividades del proceso de gestión jurídica respecto a contratación. Debe ser eliminada de la caracterización.</t>
  </si>
  <si>
    <r>
      <t xml:space="preserve">Por qué (Métodos)? </t>
    </r>
    <r>
      <rPr>
        <sz val="11"/>
        <rFont val="Arial"/>
        <family val="2"/>
      </rPr>
      <t>Se tiene en la caracterización del proceso una actividad que no le corresponde por lo cual se requiere eliminar.</t>
    </r>
  </si>
  <si>
    <t>Actualizar la caracterización de Gestión de Producción eliminando la actividad mencionada</t>
  </si>
  <si>
    <t>Actualizar la caracterización de Gestión de Producción</t>
  </si>
  <si>
    <t>Los integrantes de Videoteca tienen claro desde su conocimiento diario cuales son los riesgos que tiene el subproceso; pero no los tienen registrados en la matriz de riesgos ni en ningún cuadro personal en el cual puedan evaluar y hacerle seguimiento. Se deben tener identificados en la matriz de riesgos y oportunidades de producción ya que en este momento solo se tienen riesgos desde lo administrativo.</t>
  </si>
  <si>
    <t>Identificación de riesgos asociados a las actividades de videoteca e incluirlos en la matriz.</t>
  </si>
  <si>
    <t>Se debe actualizar el procedimiento con las nuevas condiciones que se han generado según las observaciones de periodicidad de entrega, almacenamiento de emisiones y las solicitudes a través de cartas. Además, que en el procedimiento aparece recepción de documentos a través del correo solicitudcopias@telemedellin.tv el cual ya no se usa.</t>
  </si>
  <si>
    <t>Se debe actualizar el procedimiento debido a que se tiene con las condiciones generales antiguas.</t>
  </si>
  <si>
    <r>
      <t xml:space="preserve">Por qué (Métodos)? </t>
    </r>
    <r>
      <rPr>
        <sz val="11"/>
        <rFont val="Arial"/>
        <family val="2"/>
      </rPr>
      <t>Se observa en las condiciones generales algunas actividades que se realizan hoy y que no se tienen estipuladas en este momento.</t>
    </r>
  </si>
  <si>
    <t>Actualización de procedimiento</t>
  </si>
  <si>
    <t>Capacitar a los periodistas de la manera correcta para descargar el material para que no ocurra la pérdida de material.</t>
  </si>
  <si>
    <t>Capacitar a los periodistas y personal que descargan material para evitar riesgo de pérdida de material.</t>
  </si>
  <si>
    <t>Capacitación personal</t>
  </si>
  <si>
    <t>Se evidencia falla en el almacenamiento de los archivos audiovisuales que se encuentran en escenografía, ya que no cuenta con las condiciones y custodia indicada. Además, por ser material antiguo cuenta con un valor patrimonial para el canal importante. Se incumple lo definido en el requisito 7.5.3.2.d donde se dice que la organización debe abordar actividades para conservar y disponer la información documentada.</t>
  </si>
  <si>
    <r>
      <t xml:space="preserve">Por qué (Métodos)? </t>
    </r>
    <r>
      <rPr>
        <sz val="11"/>
        <rFont val="Arial"/>
        <family val="2"/>
      </rPr>
      <t>Se encuentra una deficiencia de almacenamiento de archivos audiovisuales debido a que no cuentan con espacio para este material antiguo.</t>
    </r>
  </si>
  <si>
    <t>Realizar inventario del material audiovisual que se encuentra en escenografía y definir si se va a eliminar o almacenar correctamente.</t>
  </si>
  <si>
    <t>Almacenamiento material correctamente</t>
  </si>
  <si>
    <t xml:space="preserve">Elaborar el procedimiento para la eliminación de archivos audiovisuales donde se referencie las actividades y el uso del formato que están creando, condiciones generales de eliminación y otras consideraciones que den una directriz correcta.
Elaborar e implementar el formato de eliminación.
</t>
  </si>
  <si>
    <r>
      <t xml:space="preserve">Por qué (Métodos)? </t>
    </r>
    <r>
      <rPr>
        <sz val="11"/>
        <rFont val="Arial"/>
        <family val="2"/>
      </rPr>
      <t>Se debe contar un formato tipo acta en el cual se definan los archivos que se van a eliminar.</t>
    </r>
  </si>
  <si>
    <t>Crear formato para la eliminación de material audiovisual del canal.</t>
  </si>
  <si>
    <t>Formato de Eliminación de Videoteca</t>
  </si>
  <si>
    <t>Contar con el apoyo de personal para realizar el estudio cultural y técnico para dar el aval de eliminación a los archivos y así disminuir el riesgo de perder archivos importantes para el canal y de gran valor.</t>
  </si>
  <si>
    <t>Se debe contar personas profesionales y con alto conocimiento en valor patrimonial del material audiovisual de Telemedellín</t>
  </si>
  <si>
    <r>
      <t xml:space="preserve">Por qué (Métodos)? </t>
    </r>
    <r>
      <rPr>
        <sz val="11"/>
        <rFont val="Arial"/>
        <family val="2"/>
      </rPr>
      <t>Se debe contar personas profesionales y con alto conocimiento en valor patrimonial del material audiovisual de Telemedellín, debido a que para poder realizar la eliminación tenemos que estar seguros que es un material obsoleto y que no tenga valor comercial para el canal.</t>
    </r>
  </si>
  <si>
    <t>Evaluación Técnica del Material Audiovisual a Eliminar</t>
  </si>
  <si>
    <r>
      <t xml:space="preserve">Por qué (Métodos)? </t>
    </r>
    <r>
      <rPr>
        <sz val="11"/>
        <rFont val="Arial"/>
        <family val="2"/>
      </rPr>
      <t>Es importante unificar en un solo procedimiento el contenido de dos manuales para tener mejor manejo de la información y poder estar pendiente de sus actualizaciones.</t>
    </r>
  </si>
  <si>
    <t xml:space="preserve">Es altamente relevante que se incluyan puntos de videoteca en el comité de archivo en el orden del día.
</t>
  </si>
  <si>
    <t>Incluir en el procedimiento de realización de productos audiovisuales en la sección de políticas el contenido del MA-GO-PD-02 Manual para el control y uso eficiente de los equipos, MA-GO-PD-03 Manual de normas para salas de edición.doc. de manera que cuando sea necesario se actualice un documento y no tres.</t>
  </si>
  <si>
    <r>
      <t xml:space="preserve">Por qué (Métodos)? </t>
    </r>
    <r>
      <rPr>
        <sz val="11"/>
        <rFont val="Arial"/>
        <family val="2"/>
      </rPr>
      <t>Se evidencia que no se tocan los temas de videoteca en el comité de archivo, lo cual debería suceder teniendo en cuenta que hace parte del archivo y debe tener igual de prioridad.</t>
    </r>
  </si>
  <si>
    <t>Hacer visible la videoteca en el comité Institucional</t>
  </si>
  <si>
    <t>Mirar la posibilidad de unificar los documentos para mejor visualización de las actividades.</t>
  </si>
  <si>
    <t>Actualización procedimiento de realización de productos audiovisuales</t>
  </si>
  <si>
    <r>
      <t xml:space="preserve">Por qué (Métodos)? </t>
    </r>
    <r>
      <rPr>
        <sz val="11"/>
        <rFont val="Arial"/>
        <family val="2"/>
      </rPr>
      <t>Para la claridad de las entradas y salidas del proceso, es importante contar con una caracterización clara.</t>
    </r>
  </si>
  <si>
    <t>Actualizar Caracterización de forma que quede con mejor estructura</t>
  </si>
  <si>
    <t>En la caracterización del proceso, la actividad “archivo audiovisual” puede ser descrita en dos secciones de a) clasificación y archivado y b) préstamo o venta de material. Corregir productos definidos en la misma vía de lo anterior. Adicionalmente, el producto 4 no es necesario que se describa ya que está definido dentro del producto 1.</t>
  </si>
  <si>
    <r>
      <t xml:space="preserve">Por qué (Métodos)? </t>
    </r>
    <r>
      <rPr>
        <sz val="11"/>
        <rFont val="Arial"/>
        <family val="2"/>
      </rPr>
      <t>Para la claridad de las secciones  del proceso, es importante contar con una caracterización clara.</t>
    </r>
  </si>
  <si>
    <t>Debe tratar de controlarse en mayor medida el riesgo de error por instrucciones no hechas por escrito.</t>
  </si>
  <si>
    <r>
      <t xml:space="preserve">Por qué (Métodos)? </t>
    </r>
    <r>
      <rPr>
        <sz val="11"/>
        <rFont val="Arial"/>
        <family val="2"/>
      </rPr>
      <t>El realizar transmisiones o actividades a través de instrucciones no hechas por escrito es un riesgo muy alto, debido a que no se puede saber quien tiene la responsabilidad de los errores en los momentos de suceder.</t>
    </r>
  </si>
  <si>
    <t>Mejorar el control de la información ya sea por medio de correos electrónicos y así contar con la trazabilidad de las decisiones.</t>
  </si>
  <si>
    <t>Control de registro de instrucciones</t>
  </si>
  <si>
    <t>Se sugiere utilizar kanban para registro de acciones y tareas derivadas de reuniones.</t>
  </si>
  <si>
    <r>
      <t xml:space="preserve">Por qué (Métodos)? </t>
    </r>
    <r>
      <rPr>
        <sz val="11"/>
        <rFont val="Arial"/>
        <family val="2"/>
      </rPr>
      <t>Se sugiere a través del asesor de control interno contar con una herramienta que garantiza el registro de las acciones derivadas de las reuniones del comité primario del área.</t>
    </r>
  </si>
  <si>
    <t>Contar con una herramienta que aporte al registro de las acciones y tareas</t>
  </si>
  <si>
    <t>Herramienta Kanban</t>
  </si>
  <si>
    <t>Verificar hasta qué punto debe estar integrada la Videoteca al PINAR y realizar una reunión con el grupo de Archivo.</t>
  </si>
  <si>
    <t>Verificar pertinencia de incluir a la videoteca en el PINAR</t>
  </si>
  <si>
    <t>Evaluación a PINAR</t>
  </si>
  <si>
    <t>Realizar un control a los periodistas para la migración pronta de los archivos que deben migrar dado que en el momento cuentan con un correo electrónico que no está siendo del todo efectivo.</t>
  </si>
  <si>
    <r>
      <t xml:space="preserve">Por qué (Métodos)? </t>
    </r>
    <r>
      <rPr>
        <sz val="11"/>
        <rFont val="Arial"/>
        <family val="2"/>
      </rPr>
      <t>Los encargados de videoteca realizan un inventario sobre la información y material que deben pasar los periodistas, pero no esta siendo del todo efectivo.</t>
    </r>
  </si>
  <si>
    <t>Mejorar el control hacia los periodistas con la migración del material audiovisual que es vital para la alimentación de la videoteca.</t>
  </si>
  <si>
    <t>Control a periodistas de Telemedellín</t>
  </si>
  <si>
    <t>La manera de almacenamiento del archivo documental no son optimas ni funcionales para la búsqueda de documentos</t>
  </si>
  <si>
    <t>Mejoramiento en el almacenamiento</t>
  </si>
  <si>
    <t>Rotulo de caja y carpeta</t>
  </si>
  <si>
    <t>En los archivos revisados se encuentra que no está identificado qué parte del archivo está en fase de gestión y fase central. Tampoco se encuentran instrucciones al respecto.</t>
  </si>
  <si>
    <t>Definir la fase de gestión y fase central</t>
  </si>
  <si>
    <t>Definición de fases</t>
  </si>
  <si>
    <t>PINAR</t>
  </si>
  <si>
    <t>Actualización de formato</t>
  </si>
  <si>
    <t>Correcto almacenamiento del formato para préstamos de documentos</t>
  </si>
  <si>
    <t>Almacenamiento de formato adecuado</t>
  </si>
  <si>
    <t>Mejorar la forma de almacenar los contratos, o tener un rotulo en la carpeta en el cual se puedan visualizar los contratos que contienen las carpetas</t>
  </si>
  <si>
    <t>Mejorar búsqueda de los contratos</t>
  </si>
  <si>
    <r>
      <t xml:space="preserve">Por qué (Métodos)? </t>
    </r>
    <r>
      <rPr>
        <sz val="11"/>
        <rFont val="Arial"/>
        <family val="2"/>
      </rPr>
      <t>Se realiza auditoría interna por parte de Control interno y Calidad en la cual se encuentra este hallazgo, No se tiene control ni custodia correcta de la ejecución de los contratos</t>
    </r>
  </si>
  <si>
    <t>Mejorar el control y custodia correcta de la ejecución de los contratos</t>
  </si>
  <si>
    <t>Custodia del archivo documental</t>
  </si>
  <si>
    <t>Definir en que momento se debe realizar el foliado de las carpetas para evitar reprocesos y daño de los documentos.</t>
  </si>
  <si>
    <t>Folios</t>
  </si>
  <si>
    <t xml:space="preserve"> Registro de documentos entregados por ventanilla única por gestión humana</t>
  </si>
  <si>
    <t>Mejorar el tránsito de los documentos del archivo documental definiendo tiempos de entrega.</t>
  </si>
  <si>
    <t>Tránsito de documentos</t>
  </si>
  <si>
    <t>Actualización de comité</t>
  </si>
  <si>
    <t>Modificación en plataforma</t>
  </si>
  <si>
    <t>Generar un documento o instructivo en el cual todo el personal de archivo sepa donde pueden ubicar los documentos.</t>
  </si>
  <si>
    <t>Instructivo de ubicación comunicaciones internas</t>
  </si>
  <si>
    <t>Foliado Documentos</t>
  </si>
  <si>
    <r>
      <t xml:space="preserve">Por qué (Métodos)? </t>
    </r>
    <r>
      <rPr>
        <sz val="11"/>
        <rFont val="Arial"/>
        <family val="2"/>
      </rPr>
      <t xml:space="preserve">Se realiza auditoría interna por parte de Control interno y Calidad en la cual se encuentra este hallazgo de Actualmente Telemedellín tiene implementadas las actividades de foliado a partir de expedientes en su fase dinámica. </t>
    </r>
  </si>
  <si>
    <t>Definir en que fase inicia el foliado de los documentos de Telemedellín.</t>
  </si>
  <si>
    <r>
      <t xml:space="preserve">Por qué (Métodos)? </t>
    </r>
    <r>
      <rPr>
        <sz val="11"/>
        <rFont val="Arial"/>
        <family val="2"/>
      </rPr>
      <t>Se realiza auditoría interna por parte de Control interno y Calidad en la cual se encuentra este hallazgo sobre las resoluciones que se generan por parte del archivo y gestión humana.</t>
    </r>
  </si>
  <si>
    <t>Crear módulo para controlar la numeración de las resoluciones.</t>
  </si>
  <si>
    <t>Herramienta para Resoluciones</t>
  </si>
  <si>
    <r>
      <rPr>
        <b/>
        <sz val="11"/>
        <rFont val="Arial"/>
        <family val="2"/>
      </rPr>
      <t>•Por qué (Métodos)?:</t>
    </r>
    <r>
      <rPr>
        <sz val="11"/>
        <rFont val="Arial"/>
        <family val="2"/>
      </rPr>
      <t xml:space="preserve"> Omisión del cumplimiento del requisito.</t>
    </r>
  </si>
  <si>
    <t>Crear cronograma de transferencias</t>
  </si>
  <si>
    <t>Se deben publicar las tablas de retención</t>
  </si>
  <si>
    <t>Publicación de tablas de retención</t>
  </si>
  <si>
    <t>Formalización PGD</t>
  </si>
  <si>
    <t>•Corregir y Formalizar PGD</t>
  </si>
  <si>
    <r>
      <t xml:space="preserve">Por qué (Métodos)? </t>
    </r>
    <r>
      <rPr>
        <sz val="11"/>
        <rFont val="Arial"/>
        <family val="2"/>
      </rPr>
      <t>Se realiza auditoría interna por parte de Control interno y Calidad en la cual se encuentra este hallazgo del mal almacenamiento u omisión por parte de los supervisores.</t>
    </r>
  </si>
  <si>
    <t>Carpetas con documentación completa</t>
  </si>
  <si>
    <t>Se deben integrar a las carpetas de los contratos todos los informes y supervisión.</t>
  </si>
  <si>
    <t>Se realiza el documento Conocimientos e información digital Telemedellín - V1 Mayo 2017 en el cual se integran todas las áreas con su información vital.
\\172.16.3.1\calidad\Gestión del conocimiento</t>
  </si>
  <si>
    <r>
      <t>Por qué (Métodos)?</t>
    </r>
    <r>
      <rPr>
        <sz val="11"/>
        <rFont val="Arial"/>
        <family val="2"/>
      </rPr>
      <t xml:space="preserve">  En el procedimiento PR-PE-CA-02, en la actividad 3 se menciona los proyectos de mejora, como un registro, esta actividad dice lo siguiente: " Analizar las causas de las situaciones no deseadas potenciales y/o detectadas.
En el FT-AF-CA-02 – Planes de mejoramiento, se identifica la fuente de la situación, se registra la causa raíz, se definen los responsables, las fechas y las acciones a implementar.
Nota: No todas las propuestas de mejoramiento se implementarán en el formato mencionado, puesto que también se pueden implementar a través de un proyecto de mejora", por l tanto en este caso puntual no se cuenta con un proyecto de mejora para la plataforma de PQRS</t>
    </r>
  </si>
  <si>
    <t>12/05/2017, se actualiza la caracterización de gestión jurídica, donde se actualizó la normatividad vigente correspondiente al proceso</t>
  </si>
  <si>
    <t>Se actualizó la matriz de riesgos del proceso, los de corrupción y los riesgos positivos (oportunidades).</t>
  </si>
  <si>
    <t>Se definió el contexto interno como externo del canal, donde se priorizaron y analizaron los riesgos de mayor impacto al igual que las oportunidades del canal, de la mano de cada director de área. El informe realizado se puede revisar en la carpeta de calidad. 
\\172.16.3.1\calidad\Procesos Telemedellín\1. Direccionamiento Estratégico\7. Riesgos\2017</t>
  </si>
  <si>
    <t>Para el plan de acción del 2018 se inicia un análisis más profundo por parte de la Directora Administrativa en los indicadores que tiene asignados, además que adjuntan los soportes de las respuestas lo cual permite mayor profundidad en la respuesta.</t>
  </si>
  <si>
    <t>Se actualizo el formato de Continuidad y se envió a todos los realizadores del canal a través de correo, igualmente puesto por puesto se les explicó como funciona. La prueba se encuentra en \\172.16.3.1\calidad\Procesos Telemedellín\2. Gestión Programación Y Distribución\5. Indicadores\2017\CUARTO TRIMESTRE</t>
  </si>
  <si>
    <t>Realizar los autodiagnósticos sugeridos por el Modelo Integral de Planeación que impliquen en sus dimensiones al Direccionamiento Estratégico y apoyar a las otras áreas con su diligenciamiento.</t>
  </si>
  <si>
    <t>Verificar los rótulos de cada y carpeta del archivo y apoyar desde calidad su estandarización</t>
  </si>
  <si>
    <r>
      <t xml:space="preserve">Causas:
</t>
    </r>
    <r>
      <rPr>
        <sz val="11"/>
        <rFont val="Arial"/>
        <family val="2"/>
      </rPr>
      <t>• Falla en el calculo de los plazos
• Falla en la estimación de la dificultad de las actividades
• Omisión del cumplimiento del plan</t>
    </r>
    <r>
      <rPr>
        <b/>
        <sz val="11"/>
        <rFont val="Arial"/>
        <family val="2"/>
      </rPr>
      <t xml:space="preserve">
</t>
    </r>
  </si>
  <si>
    <r>
      <rPr>
        <b/>
        <sz val="11"/>
        <rFont val="Arial"/>
        <family val="2"/>
      </rPr>
      <t>Acción correctiva:</t>
    </r>
    <r>
      <rPr>
        <sz val="11"/>
        <rFont val="Arial"/>
        <family val="2"/>
      </rPr>
      <t xml:space="preserve">
• Estimación de complejidad de tareas durante la actualización de fechas
• Inclusión en todos los comités de archivo el seguimiento al avance del PGD
</t>
    </r>
  </si>
  <si>
    <r>
      <t xml:space="preserve">Por qué (Métodos)? </t>
    </r>
    <r>
      <rPr>
        <sz val="11"/>
        <rFont val="Arial"/>
        <family val="2"/>
      </rPr>
      <t>Se realiza auditoría interna por parte de Control interno y Calidad en la cual se encuentra este hallazgo, que demuestra la falta de orden y de manejo de tiempos para la evacuación de documentos.</t>
    </r>
  </si>
  <si>
    <r>
      <t xml:space="preserve">Por qué (Métodos)?  </t>
    </r>
    <r>
      <rPr>
        <sz val="11"/>
        <rFont val="Arial"/>
        <family val="2"/>
      </rPr>
      <t>Se identifica un incumplimiento debido a la inoportuna radicación de un documento con un año erróneo.</t>
    </r>
  </si>
  <si>
    <r>
      <t xml:space="preserve">Por qué (Métodos)? </t>
    </r>
    <r>
      <rPr>
        <sz val="11"/>
        <rFont val="Arial"/>
        <family val="2"/>
      </rPr>
      <t>Se realiza auditoría interna por parte de Control interno y Calidad en la cual se encuentra este hallazgo sobre el conocimiento sobre el almacenamiento de las comunicaciones internas están solo en la cabeza de la líder del proceso</t>
    </r>
  </si>
  <si>
    <t>Se evidencia la existencia de documentos no utilizados por el proceso. Son: PR-GO-PD-03 Gestión viáticos empleados, PR-GO-PD-04 Solicitud de escenografía, PR-GP-PO-04 Gestión administrativa para convenios interadministrativos.doc  IN-GO-PD-04 Instructivo estrategias de redes.docx, MA-GO-AA-01 Manual de videoteca.doc, MA-GO-PD-01 Manual de grabación en el sistema P2.doc, MA-GO-PD-02 Manual para el control y uso eficiente de los equipos.doc, MA-GO-PD-03 Manual de normas para salas de edición.doc, MA-GO-PD-09 Manual Master de Emisión.docx</t>
  </si>
  <si>
    <r>
      <t xml:space="preserve">Por qué (Métodos)? </t>
    </r>
    <r>
      <rPr>
        <sz val="11"/>
        <rFont val="Arial"/>
        <family val="2"/>
      </rPr>
      <t>Se realiza auditoría interna por parte de Control interno y Calidad en la cual se encuentra este hallazgo en la documentación desactualizada. Esto se debe a la evolución del proceso y de nuevas prácticas, las cuales no son comunicadas al subproceso de calidad para que actualice los documentos y ponga obsoletos los que ya no se están utilizando.</t>
    </r>
  </si>
  <si>
    <t>Actualizar la documentación en compañía del equipo de producción y así saber cuales están activos y cuales se ponen obsoletos.</t>
  </si>
  <si>
    <r>
      <t xml:space="preserve">Por qué (Métodos)? </t>
    </r>
    <r>
      <rPr>
        <sz val="11"/>
        <rFont val="Arial"/>
        <family val="2"/>
      </rPr>
      <t>Se observa que en los comités primarios tocan los temas sobre los productos no conformes de los programas y transmisiones, pero no se deja un registro sobre las medidas a tomar. Igualmente no se encuentran los registros de dos programas.</t>
    </r>
  </si>
  <si>
    <r>
      <t xml:space="preserve">Por qué (Métodos)? </t>
    </r>
    <r>
      <rPr>
        <sz val="11"/>
        <rFont val="Arial"/>
        <family val="2"/>
      </rPr>
      <t>Debido a que es el patrimonio del canal, la videoteca debe ser uno de los lugares donde se te tenga más claro los riesgos a los cuales están expuestos.</t>
    </r>
  </si>
  <si>
    <r>
      <t xml:space="preserve">Por qué (Métodos)? </t>
    </r>
    <r>
      <rPr>
        <sz val="11"/>
        <rFont val="Arial"/>
        <family val="2"/>
      </rPr>
      <t>Se evidencia la falta de capacitación a los periodistas para tener un correcto manejo del material audiovisual, ya que se observa que se ha perdido material por no saber manipularlo.</t>
    </r>
  </si>
  <si>
    <t>Incluir en el nuevo comité que va integrar todos los comités el manejo de decisiones de la videoteca.</t>
  </si>
  <si>
    <r>
      <t xml:space="preserve">Por qué (Métodos)? </t>
    </r>
    <r>
      <rPr>
        <sz val="11"/>
        <rFont val="Arial"/>
        <family val="2"/>
      </rPr>
      <t>Debido a que el PINAR es la herramienta estándar de archivo se debe validar si la videoteca debe estar incluida en las actividades que se realizan a través de este proyecto.</t>
    </r>
  </si>
  <si>
    <t>No se evidencian los acuerdos de gestión elaborados y evaluados para la vigencia 2018.</t>
  </si>
  <si>
    <t>No se evidencia uso del formato FT-GP-PO-37 - Consecutivo banco de proyectos. Se incumple la actividad 2. Del procedimiento PR-PE-GE-01 - Banco de proyectos.</t>
  </si>
  <si>
    <t>Se evidencia que el indicador de “Clientes satisfechos de otras entidades publicas” no cumple con la frecuencia de medición estipulada en el plan de acción.</t>
  </si>
  <si>
    <t>El plan de acción pierde articulación con el plan de desarrollo, al no incluir el título de los proyectos para que se relacionen con los respectivos indicadores.</t>
  </si>
  <si>
    <t>Hace falta definir actividades para el logro de los objetivos e indicadores, dado que el plan de acción no especifica dichas actividades.</t>
  </si>
  <si>
    <t>El manual de calidad u otro documento del sistema no determina los niveles de planificación, las herramientas y la interrelación de estos niveles.</t>
  </si>
  <si>
    <t>Incluir un aparte en el informe de revisión por la dirección, donde se especifique el cumplimiento de compromisos y tareas anteriores.</t>
  </si>
  <si>
    <t>Derivado de los incumplimientos de metas de los indicadores, no se registra el planteamiento de acciones que corrijan las dificultades o aseguren los logros.</t>
  </si>
  <si>
    <t>Debe darse prioridad a la elaboración de los autodiagnósticos MIPG faltantes y la evaluación de criterios diferenciales con el fin de establecer el plan de acción pertinente para la próxima vigencia.</t>
  </si>
  <si>
    <t>Se recomienda verificar cuales son los planes asociados a los procesos y ajustar los que aún no están especificados o actualizados.</t>
  </si>
  <si>
    <t>Revisar la columna de clientes en las caracterizaciones del sistema y ajustar a procesos u organizaciones.</t>
  </si>
  <si>
    <t>Rediseñar estructura de informe de revisión por la dirección. Dado que el canal no continuará con las auditorías basadas en ISO 9001, puede ser mas práctico desarrollar un informe de revisión en términos acomodados al contexto del canal y el estilo de dirección.</t>
  </si>
  <si>
    <t>Incluir en el procedimiento PR-PE-CA-02 Implementación de planes de mejoramiento, las definiciones de los diferentes tipos de planes de mejoramiento o no diferenciarlos sí no existe la necesidad.</t>
  </si>
  <si>
    <t>Incluir diagramas de flujo en los procedimientos.</t>
  </si>
  <si>
    <t>Se recomienda revisar el éxito de cada estrategia de relacionamiento con stakeholders dentro de la revisión por la dirección.</t>
  </si>
  <si>
    <t>Es importante que se formalice una herramienta estructurada que consolide los avances en gestión o la evolución de los conocimientos de la organización fruto de la evaluación y gestión permanente de los procesos y que permita monitorear avance y aseguramiento.</t>
  </si>
  <si>
    <t>Telemedellín puede reestructurar las actividades y registros de mejoramiento, de manera que sean simplificadas.</t>
  </si>
  <si>
    <t>Debe mejorarse el ejercicio de determinación de causas en los hallazgos no conformes.</t>
  </si>
  <si>
    <t xml:space="preserve">Integrar un solo plan de acción de MIPG derivado de las recomendaciones del informe pormenorizado, el informe de desempeño del FURAG, los autodiagnósticos y la evaluación de criterios diferenciales.
El plan de acción derivado del MIPG no garantiza articulación con otros procesos del canal. El MIPG sin embargo, se aborda desde la concepción de procesos. Debe indagarse por la herramienta aceptada por el canal para gestionar planes de  acción relacionados con MIPG de forma eficaz.
</t>
  </si>
  <si>
    <t>Director de Planeación</t>
  </si>
  <si>
    <r>
      <t xml:space="preserve">Por qué (Métodos)? </t>
    </r>
    <r>
      <rPr>
        <sz val="11"/>
        <rFont val="Arial"/>
        <family val="2"/>
      </rPr>
      <t>Desde la Gerencia se deben realizar con los directores de las áreas acuerdos de gestión, que ayuden a la mejora continua del canal.</t>
    </r>
  </si>
  <si>
    <t>Acuerdos de gestión elaborados 2019.</t>
  </si>
  <si>
    <t>Acuerdos de Gestión 2019</t>
  </si>
  <si>
    <r>
      <t xml:space="preserve">Por qué (Métodos)? </t>
    </r>
    <r>
      <rPr>
        <sz val="11"/>
        <rFont val="Arial"/>
        <family val="2"/>
      </rPr>
      <t>Se tiene una actividad que no se realizó en el pasado concurso del Banco de Proyectos.</t>
    </r>
  </si>
  <si>
    <t>Actualizar el procedimiento de banco de proyectos evaluando si es necesaria la actividad o reemplazarla.</t>
  </si>
  <si>
    <t>Procedimiento FT-GP-PO-37</t>
  </si>
  <si>
    <r>
      <t xml:space="preserve">Por qué (Métodos)? </t>
    </r>
    <r>
      <rPr>
        <sz val="11"/>
        <rFont val="Arial"/>
        <family val="2"/>
      </rPr>
      <t>Se tiene una periodicidad de evaluación que no se esta cumpliendo debido a que se realiza es anualmente.</t>
    </r>
  </si>
  <si>
    <t>Actualizar la periodicidad del indicador para tener claro cuando evaluarlo</t>
  </si>
  <si>
    <t>Actualizar indicador en plan de acción</t>
  </si>
  <si>
    <t>Plan de acción 2019</t>
  </si>
  <si>
    <r>
      <t xml:space="preserve">Por qué (Métodos)? </t>
    </r>
    <r>
      <rPr>
        <sz val="11"/>
        <rFont val="Arial"/>
        <family val="2"/>
      </rPr>
      <t>Se debe tener clara la estructura de planificación del direccionamiento estratégico, por lo cual es importante incluirlos en el manual de calidad.</t>
    </r>
  </si>
  <si>
    <t>Incluir los niveles de planificación en el manual de calidad</t>
  </si>
  <si>
    <t>Actualizar manual de calidad</t>
  </si>
  <si>
    <r>
      <t xml:space="preserve">Por qué (Métodos)? </t>
    </r>
    <r>
      <rPr>
        <sz val="11"/>
        <rFont val="Arial"/>
        <family val="2"/>
      </rPr>
      <t>Se venía realizando en revisiones anteriores pero para la del 2017 no se tuvo en cuenta la revisión de las tareas anteriores.</t>
    </r>
  </si>
  <si>
    <t>Incluir en el informe de la revisión por la dirección las tareas pendientes que se tenían del informe anterior</t>
  </si>
  <si>
    <t>Revisión por la dirección 2019</t>
  </si>
  <si>
    <t>Incluir en el plan de mejoramiento acciones que ataquen los indicadores que no se cumplan en el año.</t>
  </si>
  <si>
    <t>Plan de mejoramiento con indicadores incumplidos</t>
  </si>
  <si>
    <r>
      <t xml:space="preserve">Por qué (Métodos)? </t>
    </r>
    <r>
      <rPr>
        <sz val="11"/>
        <rFont val="Arial"/>
        <family val="2"/>
      </rPr>
      <t>No se incluyen en el plan de mejoramiento acciones que ataquen los indicadores que no se cumplan en el año.</t>
    </r>
  </si>
  <si>
    <r>
      <t xml:space="preserve">Por qué (Métodos)? </t>
    </r>
    <r>
      <rPr>
        <sz val="11"/>
        <rFont val="Arial"/>
        <family val="2"/>
      </rPr>
      <t>Debido a que la Función Pública creo unos autodiagnósticos para que las entidades hiciera una evaluación a nivel organizacional, estos se deben realizar.</t>
    </r>
  </si>
  <si>
    <r>
      <t xml:space="preserve">Por qué (Métodos)? </t>
    </r>
    <r>
      <rPr>
        <sz val="11"/>
        <rFont val="Arial"/>
        <family val="2"/>
      </rPr>
      <t>Teniendo en cuenta que Telemedellín no seguirá con las auditorias en ISO 9001, es viable hacer más liviana la revisión por la dirección</t>
    </r>
  </si>
  <si>
    <r>
      <t xml:space="preserve">Por qué (Métodos)? </t>
    </r>
    <r>
      <rPr>
        <sz val="11"/>
        <rFont val="Arial"/>
        <family val="2"/>
      </rPr>
      <t>Las caracterizaciones se deben actualizar con los nuevos clientes que se puedan tener.</t>
    </r>
  </si>
  <si>
    <t>Actualizar caracterización</t>
  </si>
  <si>
    <t>Mejorar la revisión por la Dirección en temas de información más clara.</t>
  </si>
  <si>
    <t>Mejorar revisión por la dirección en presentación</t>
  </si>
  <si>
    <t>Actualizar procedimiento de planes de mejoramiento</t>
  </si>
  <si>
    <t>Actualizar procedimiento de planes de mejoramiento.</t>
  </si>
  <si>
    <t>Actualizar caracterización con los nuevos clientes.</t>
  </si>
  <si>
    <r>
      <t xml:space="preserve">Por qué (Métodos)? </t>
    </r>
    <r>
      <rPr>
        <sz val="11"/>
        <rFont val="Arial"/>
        <family val="2"/>
      </rPr>
      <t>Es una ayuda visual para comprender los procedimientos.</t>
    </r>
  </si>
  <si>
    <t>Incluir en los procedimientos diagramas para ayudar en su comprensión.</t>
  </si>
  <si>
    <t>Diagramas en procedimientos</t>
  </si>
  <si>
    <r>
      <t xml:space="preserve">Por qué (Métodos)? </t>
    </r>
    <r>
      <rPr>
        <sz val="11"/>
        <rFont val="Arial"/>
        <family val="2"/>
      </rPr>
      <t>Se puede apoyar con los stakeholders para realizar la revisión por la dirección.</t>
    </r>
  </si>
  <si>
    <t>Stakeholder con la revisión por la dirección</t>
  </si>
  <si>
    <t>Stakeholder con la revisión por la dirección.</t>
  </si>
  <si>
    <r>
      <t xml:space="preserve">Por qué (Métodos)? </t>
    </r>
    <r>
      <rPr>
        <sz val="11"/>
        <rFont val="Arial"/>
        <family val="2"/>
      </rPr>
      <t>Al ingresar las causas del hallazgo en el plan de mejoramiento es importante contar que esta sucediendo para que cualquier persona que lo lea comprenda y pueda ejecutar un acción de mejora, y así contar con un buen flujo de información.</t>
    </r>
  </si>
  <si>
    <t>Tener mayor claridad en la causa de hallazgo en los planes de mejoramiento.</t>
  </si>
  <si>
    <t xml:space="preserve">Determinar de mejor forma las causas de los hallazgos </t>
  </si>
  <si>
    <t>Una vez recibida la recomendación se inicio con la labor de mejorar la redacción de las causas de hallazgo en el FT-AF-AC-02 Planes de Mejoramiento y así contar con mayor información al momento de realizar acciones de mejoramiento.</t>
  </si>
  <si>
    <t>La jefe de archivo realizó el trabajo de señalización de la ubicación topográfica de todo el archivo. Esta pendiente marcar el archivo de gestión.</t>
  </si>
  <si>
    <t>Se esta legajando y almacenando en una carpeta según orden de prestamos y en orden ascendente.</t>
  </si>
  <si>
    <t>Ya todos los documentos de las hojas de vida de los funcionarios se ingresan a través de la ventanilla única, así asegurando la recepción del documento y su almacenamiento.</t>
  </si>
  <si>
    <t>El jefe de archivo esta realizando y almacenando las actas de reunión del comité de archivo, el cual ha estado activo en este 2018 realizando varias reuniones.</t>
  </si>
  <si>
    <t>Se esta almacenando las comunicaciones internas según la serie y subserie según las tablas de retención y permiten saber en donde reposa el documento.</t>
  </si>
  <si>
    <t>Se ha ido subsanando en el sistema con todos los datos requeridos, y se adiciona en el rotulo la información de cada uno de los contratos para mayor facilidad en su búsqueda.</t>
  </si>
  <si>
    <t>Se actualiza en el plan de acción la frecuencia de medición que es anual para las encuestas de satisfacción.</t>
  </si>
  <si>
    <t>Incluir en el plan de acción del 2019 la columna de actividades para cumplimiento de los indicadores.</t>
  </si>
  <si>
    <t>En el numeral 2. Plan Estratégico se incluyen los niveles de planeación con los que cuenta la entidad para realizar seguimiento al cumplimiento de sus proyectos; siendo así una herramienta importante para ver la trazabilidad de la planeación de Telemedellín.</t>
  </si>
  <si>
    <t>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t>
  </si>
  <si>
    <r>
      <t xml:space="preserve">Por qué (Métodos)? </t>
    </r>
    <r>
      <rPr>
        <sz val="11"/>
        <rFont val="Arial"/>
        <family val="2"/>
      </rPr>
      <t>La entidad cuenta con una cantidad de planes que son vitales para el funcionamiento y las actividades a realizar durante el año ya sean de carácter de ley o normativa de la Función Pública.</t>
    </r>
  </si>
  <si>
    <t>Consolidar los diferentes planes y asociarlos a los procesos</t>
  </si>
  <si>
    <t>Se incluyeron los clientes que no se tenían contemplados como lo son la función pública y los entes de control que solicitan la información estratégica.</t>
  </si>
  <si>
    <t>Se introduce en el procedimiento de planes de mejoramiento las definiciones de los tres tipos de planes de mejoramiento con los cuales cuenta la entidad.</t>
  </si>
  <si>
    <r>
      <t xml:space="preserve">Por qué (Métodos)? </t>
    </r>
    <r>
      <rPr>
        <sz val="11"/>
        <rFont val="Arial"/>
        <family val="2"/>
      </rPr>
      <t>Se podría consolidar una herramienta con la cual se evidencie la gestión del conocimiento del canal y que no repose en los funcionarios.</t>
    </r>
  </si>
  <si>
    <t>Definir el manejo de los planes de mejoramiento</t>
  </si>
  <si>
    <t>Planes de mejoramiento</t>
  </si>
  <si>
    <r>
      <t xml:space="preserve">Por qué (Métodos)? </t>
    </r>
    <r>
      <rPr>
        <sz val="11"/>
        <rFont val="Arial"/>
        <family val="2"/>
      </rPr>
      <t>Se debe tener presente todas las actividades y acciones de mejora que se generan desde los autodiagnósticos, FURAG y gestión del comité institucional.; deben ir en un plan de acción o de trabajo.</t>
    </r>
  </si>
  <si>
    <t>Plan de Trabajo 2019</t>
  </si>
  <si>
    <t>El coordinador de producción encargado de diligenciar las visitas técnicas cada que hay salida envía evidencia de la realización en su totalidad de todos los formatos completos y archivados en su carpeta.</t>
  </si>
  <si>
    <t>Se elimina actividad que no correspondía al proceso y que se tenia estipulada en la caracterización.</t>
  </si>
  <si>
    <t>Los elementos que se encontraban mal almacenados y en su mayoría en escenografía, se les adecuó un espacio especial en el cual no corren riesgo de daño o pérdida del material.</t>
  </si>
  <si>
    <t>Debido a que no se eliminan archivos audiovisuales por la directriz que se da desde las tablas de retención, se determina que no se debe crear formato de eliminación de videoteca.</t>
  </si>
  <si>
    <t>No se requiere la contratación de un profesional que realice este estudio debido a que no se va a eliminar material audiovisual.</t>
  </si>
  <si>
    <t>El jefe de producción decide seguir manejando los documentos por separado debido a la complejidad e importancia de cada uno de estos, además que si los unifican queda muy robusto y engorroso el procedimiento de realización de productos audiovisuales.</t>
  </si>
  <si>
    <t>Debido a que es un medio muy importante y que conserva la trazabilidad, se decide que el correo electrónico sea el medio en el cual queden todas las decisiones plasmadas y así evitar las instrucciones por palabra.</t>
  </si>
  <si>
    <t>El control realizado fue disminuir la capacidad de almacenamiento de las carpetas en las cuales descargan el material, logrando así que obligatoriamente envíen el material audiovisual a la videoteca sin dejarlo por mucho tiempo en la carpeta.</t>
  </si>
  <si>
    <t>Se realiza la mejora con el apoyo de la empresa Renotech, en la cual se incluye la bitácora.</t>
  </si>
  <si>
    <t>Debido a que el canal solo cuenta con tres vehiculos y la norma dice que es a partir de cuatro, no se crea el Plan de Seguridad Vial, Igualmente se esta solicitando al proveedor de transporte que gane la licitación que presente este plan.</t>
  </si>
  <si>
    <t>Se aprueba en el mes de diciembre por el comité de archivo en cabeza de la Directora Administrativa el PINAR para Telemedellín.</t>
  </si>
  <si>
    <t>Se realiza la mejora en conjunto el área de planeación y archivo, para una vez iniciado el año se inicien nuevos radicados.</t>
  </si>
  <si>
    <t xml:space="preserve">Se revisa archivo de “Estado de cuenta de proveedores” donde se guardan registros de datos de contrato y se descuentan las ordenes generadas sobre cada contrato, las fechas de recibo y entrega y datos de orden y valor. 
En el registro se incluye info de entregas tarde o entrega de baja calidad:
• Contrato 084817 producto entregado con empaque regular recibido a través de orden de servicio SSHC228. Orden SS2979 ha sido reprocesado por varios errores y demoras. Existe evidencia en emails sobre las fallas. La inconformidad no ha sido arreglada a la fecha.
• Contrato 034218 presenta entregas tarde en órdenes SSHC230, SSCOM380, SSHC257, SSHC278, SSLD2078
Siempre que un producto de proveedores llega con mala calidad es reemplazado por el proveedor.
</t>
  </si>
  <si>
    <t>Se evidencian casos de ejecución incompleta de los contratos</t>
  </si>
  <si>
    <t>Muy pocos clientes responden a la encuesta de satisfacción enviada al final del año.</t>
  </si>
  <si>
    <t>La actividad de medición de satisfacción no es adecuada; la encuesta no alcanza umbrales óptimos para establecer un nivel de representatividad en el resultado.</t>
  </si>
  <si>
    <t>Existen fallas en la recolección de requisitos para contratación</t>
  </si>
  <si>
    <t>Se evidencian falencias en la interacción sistémica entre el personal de la agencia.</t>
  </si>
  <si>
    <t>Calidad del producto entregado</t>
  </si>
  <si>
    <t>Dirección Agencia y Central de Medios</t>
  </si>
  <si>
    <t>Comunicación con el cliente</t>
  </si>
  <si>
    <t>Comunicación asertiva</t>
  </si>
  <si>
    <t>Completar ejecución y documentación de los contratos</t>
  </si>
  <si>
    <t>Ejecución de contratos</t>
  </si>
  <si>
    <t>Información vital para la realización de los contratos</t>
  </si>
  <si>
    <t>Realización de contratos completos</t>
  </si>
  <si>
    <t>Unificación y estandarización de los procesos que se manejan en la Agencia y Central de medios</t>
  </si>
  <si>
    <t>Estandarización de procesos</t>
  </si>
  <si>
    <t xml:space="preserve">Se realiza la planeación del diligenciamiento del resto de autodiagnósticos pendientes iniciando con el de gobierno en línea y talento humano </t>
  </si>
  <si>
    <t>Se definen desde el PGD el momento y la forma en la cual se debe foliar</t>
  </si>
  <si>
    <t>Se aprueba el PGD el 6 de noviembre del 2018 con una vigencia hasta Diciembre del 2024. Este fue publicado en la página de transparencia de la entidad.</t>
  </si>
  <si>
    <t>Se definieron las fases de gestión y central en el PGD para el archivo e igualmente se verifica si en físico se creo el espacio lo cual es correcto</t>
  </si>
  <si>
    <t>El transito de los documentos en el archivo físico se ha reducido desde que se cuenta con la plataforma de facturación física, en la cual se escanean todos los papeles y se pasan a una parte de reposo para luego ser eliminados.
Por otro lado se cuenta con el Formato de control de documentos para determinar a que personas se prestan documentos, cuales documentos y por cuanto tiempo.</t>
  </si>
  <si>
    <t>Desde el área jurídica el Secretario General decide realizar la foliación de los contratos al final del proceso cuando se le ingresa la acta de liquidación y terminación.</t>
  </si>
  <si>
    <t>Desde gestión humana se decide seguir manejando la numeración con un Drive compartido con el archivo, para así lograr evidenciar la disponibilidad de los números y las fechas correcta. Para mayor control se cambia de color para sacarlo del transito los que ya están comprometidos.</t>
  </si>
  <si>
    <t>Se han enviado los documentos dos veces al Archivo General para su aprobación pero estas han sido rechazadas por varios temas. En este momento se encuentra el canal la recolección de los temas a mejorar para enviar de nuevo.</t>
  </si>
  <si>
    <t>Se realiza una labor de control entre el área jurídica y archivo para tener todos los documentos pertinentes a las carpetas de los diferentes contratos completos.</t>
  </si>
  <si>
    <t>En la caracterización, el proceso cuenta con tres productos principales que deben estar definidos correctamente en la caracterización en la columna “Salidas” según sea pertinente. Los productos son: Productos en diferentes formatos, suministro de recursos y suministro de material audiovisual. Se recomienda poner los 2 primeros productos en la columna salidas de la primera gran actividad.</t>
  </si>
  <si>
    <t>Se actualiza la caracterización MA-GO-01 según indicaciones desde la auditoría interna realizada y así completar las salidas del documento.</t>
  </si>
  <si>
    <t>Se realiza el ajuste en el plan de acción 2019 para que el plan de acción tenga una correlación directa al plan de desarrollo en las actividades.</t>
  </si>
  <si>
    <t>Debido a que el plan de acción es una herramienta para hacer seguimiento a los indicadores, se decide que sea lo más entendible y simple para la comprensión tanto del que lo diligencia como del que lo lee, por lo tanto no se acepta esta acción de mejora. Por otro lado en las columnas de análisis se ponen las actividades que desarrollaron las diferentes áreas para cumplir con sus indicadores.</t>
  </si>
  <si>
    <t>Para lograr un mejor seguimiento, se decide que queden en el mismo plan de acción para tener un seguimiento exhaustivo</t>
  </si>
  <si>
    <t>Se realiza el levantamiento y posterior publicación de estos planes. El canal ya contaba con algunos pero en otros estaba en construcción como lo es el PETI y el Plan de Tratamiento de Riesgos de Seguridad y Privacidad de la Información.
Los planes fueron publicados en la página de transparencia de la entidad.</t>
  </si>
  <si>
    <t>En los procedimientos que sean muy complejos de comprender se recurrirá a incluir diagramas de flujo. Por el momento se cuenta con las actividades enumeradas y con el orden lógico del paso a paso que se debe seguir.</t>
  </si>
  <si>
    <t>Se actualiza caracterización MA-GO-01 con una versión #4 con las modificaciones en las actividades del archivo audiovisual.</t>
  </si>
  <si>
    <t>Se identifican eventos de problemas en la calidad del producto entregado e incumplimientos por parte de los proveedores.</t>
  </si>
  <si>
    <t>Se realiza una mejora en la encuesta realizada a los clientes de la agencia en algunas preguntas. Igualmente se actualiza la lista de clientes y se les va pedir respaldo por parte de los empleados que se comuniquen con los clientes para que les puedan colaborar con su valiosa opinión sobre los procesos.</t>
  </si>
  <si>
    <t>En la actualidad se realizan inspecciones durante el proceso de producción de los diferentes entregables, una vez comienza la producción de litografía, gran formato y merchandising, se va hasta la planta para revisar desde un inicio y generar procesos exitosos y eficientes.</t>
  </si>
  <si>
    <t>Se realiza un plan de mejora con los clientes, para que desde el principio del contrato se tenga total conocimiento de las condiciones de los contratos, nos apoyamos con información concreta como tarifario, propuestas, actas de reuniones y reuniones periódicas para el desarrollo y ejecución del contrato.</t>
  </si>
  <si>
    <t>A los diferentes clientes se les entregan controles periódicos de la ejecución del contrato, de manera continua se les ofrecen los servicios de la Agencia y central de medios con el fin de no dejar toda la ejecución hasta el final del contrato. Soos muy claros con los tiempos de entrega tanto de productos propios como de terceros.</t>
  </si>
  <si>
    <t>La revisión por la dirección se basa en el chequear el cumplimiento de los indicadores de los planes de acción que provienen del plan de desarrollo, y en los cuales se ven inmersos los stakeholders a los cuales el canal quiere llegar, por lo tanto se esta apoyando indirectamente en este documento.</t>
  </si>
  <si>
    <t>Herramienta de gestión del conocimiento</t>
  </si>
  <si>
    <t>Por parte del área de planeación se encuentra uno de los empleados realizando su trabajo de maestría con base en la implementación de un modelo de gestión de conocimiento para la entidad, por lo cual se va ir creando la herramienta conforme a los resultados de los estudios sobre la organización que se logren.</t>
  </si>
  <si>
    <r>
      <t xml:space="preserve">Por qué (Métodos)? </t>
    </r>
    <r>
      <rPr>
        <sz val="11"/>
        <rFont val="Arial"/>
        <family val="2"/>
      </rPr>
      <t>Se puede llegar a tener una forma de registrar más fácil los hallazgos en los diferentes informes y auditorías</t>
    </r>
  </si>
  <si>
    <t>Se decide seguir manejando los planes de mejoramiento por separado debido a que se le hace un seguimiento más cómodo. Igualmente se tienen presente y se les realiza el respectivo seguimiento a cada uno.</t>
  </si>
  <si>
    <t>Realizar plan de trabajo o plan de acción enfocando al comité de gestión</t>
  </si>
  <si>
    <t>El cronograma de actividades de MIPG 2019 incluyó las acciones a mejorar evidenciadas desde los autodiagnósticos, FURAG y tareas del manual. Esta pendiente incluir las actividades de las recomendaciones del pormenorizado para el próximo cronograma.</t>
  </si>
  <si>
    <t xml:space="preserve">• Se declara que en pasos posteriores al primer contacto, los clientes no tienen claras las condiciones. Sucedió en el contrato de Terminales No. 22016 - 16 verbalmente se les dio un valor y posteriormente el valor fue más alto. El cliente manifestó inconformidad frente al valor real de la señalética y argumentó que cómo verbalmente se le entregó un valor, no pagaría uno mayor. Finalmente pagó el valor que se sugirió verbalmente al principio. 
• Contrato TPM No. 4600066868-16 donde para el lanzamiento de la nueva imagen de TPM. La Agencia elaboró en 2016 la propuesta de evento de lanzamiento y comunicaciones se hizo cargo de la aprobación de la propuesta. A la fecha no ha sido aprobada. Finalmente fue reintegrado el dinero asignado.
• El contrato No. 460065841 de Suministros con Secretaría de Movilidad, tiene registrada entrega de primera propuesta en febrero de 2016 para “Accidentalidad” con 11 versiones de corrección. La propuesta finalmente fue ejecutada con cambios implementados por otra agencia y no fue pagada según las condiciones estipuladas para cambios.
</t>
  </si>
  <si>
    <t xml:space="preserve">Se evidencian fallos en el contacto con el cliente respecto a:
• Claridad en la información en el primer contacto y el levantamiento de requerimientos antes del contrato.
• Aprobaciones por parte de  Secretaría de Comunicaciones
• Diseño de campañas.
</t>
  </si>
  <si>
    <t xml:space="preserve">Contrato TPM No. 4600066868-16 finalizaba el  30 de junio de 2018. Al 22 de junio se solicitan cotizaciones de litografía, gran formato y merchandising, para poder ejecutar el presupuesto asignado al contrato y aún disponible. Reciben cotizaciones el 28 de junio y las aprueban el 29 de junio. Un día antes de terminar contrato. El pedido se entrega posterior a la finalización del contrato en acuerdo con el cliente. Este problema afecta el presupuesto de ingresos del canal debido a que los pagos se retienen por diversas razones.
Contrato No. 4600068836-17 de Secretaría de las Mujeres. El contrato terminó en diciembre de 2017. Aún hay entregas pendientes por que el cliente no ha definido los requerimientos finales.
</t>
  </si>
  <si>
    <t>Mejorar la forma en la cual se están realizando las encuestas de satisfacción.</t>
  </si>
  <si>
    <t xml:space="preserve">Con Casa Editorial El Tiempo repetitivamente se han tenido retrasos para poder iniciar los contratos a tiempo debido a que:
- Traen la documentación incompleta
- No recogen el contrato a tiempo para la firma 
- Envían el contrato a Bogotá y se demoran por lo menos una semana o mas para entregarlo mientras que con los demás proveedores puede durar uno, dos o tres días máximo 
Con Teleantioquia 
- Se demoran demasiado en entregar la documentación
- Cuando se llevan el contrato se demoran mas de una semana para entregarlo firmado 
- Se demoran para hacer las aprobaciones en SECOP 
</t>
  </si>
  <si>
    <t>Desde el área de contratación se realizó una actualización al manual de contratación en el cual se estipulan los tiempos que se requieren para la entrega oportuna de los documentos y los riesgos de montar contratos extemporáneos en la plataforma SECOP, por lo cual se ha tenido una mayor conciencia por parte de los supervisores y apoyos de todas las áreas.
Los contratos que no cumplen con las fechas de inicio son devueltos para corregir estos documentos.</t>
  </si>
  <si>
    <t>Se realiza estandarización para el manejo de los términos en la plataforma de contratación y que todos los miembros del equipo unifiquen los criterios, se mejoran las ordenaciones y de esta manera se agiliza la facturación de manera adecuada sin reprocesos.  Se hace reinducción con el equipo para unificar criterios.</t>
  </si>
  <si>
    <r>
      <rPr>
        <b/>
        <sz val="11"/>
        <rFont val="Arial"/>
        <family val="2"/>
      </rPr>
      <t xml:space="preserve">Por qué?. </t>
    </r>
    <r>
      <rPr>
        <sz val="11"/>
        <rFont val="Arial"/>
        <family val="2"/>
      </rPr>
      <t xml:space="preserve"> No se había realizado la revisión por la dirección.
</t>
    </r>
    <r>
      <rPr>
        <b/>
        <sz val="11"/>
        <rFont val="Arial"/>
        <family val="2"/>
      </rPr>
      <t>Por qué?.</t>
    </r>
    <r>
      <rPr>
        <sz val="11"/>
        <rFont val="Arial"/>
        <family val="2"/>
      </rPr>
      <t xml:space="preserve">  Desconocimiento de los requisitos de la norma.
</t>
    </r>
    <r>
      <rPr>
        <b/>
        <sz val="11"/>
        <rFont val="Arial"/>
        <family val="2"/>
      </rPr>
      <t>Por qué?.</t>
    </r>
    <r>
      <rPr>
        <sz val="11"/>
        <rFont val="Arial"/>
        <family val="2"/>
      </rPr>
      <t xml:space="preserve"> No se realizaron capacitaciones acerca de los requisitos de la norma.</t>
    </r>
  </si>
  <si>
    <r>
      <rPr>
        <b/>
        <sz val="11"/>
        <rFont val="Arial"/>
        <family val="2"/>
      </rPr>
      <t xml:space="preserve">Por qué?. </t>
    </r>
    <r>
      <rPr>
        <sz val="11"/>
        <rFont val="Arial"/>
        <family val="2"/>
      </rPr>
      <t xml:space="preserve"> No se había realizado la revisión por la dirección
</t>
    </r>
    <r>
      <rPr>
        <b/>
        <sz val="11"/>
        <rFont val="Arial"/>
        <family val="2"/>
      </rPr>
      <t>Por qué?.</t>
    </r>
    <r>
      <rPr>
        <sz val="11"/>
        <rFont val="Arial"/>
        <family val="2"/>
      </rPr>
      <t xml:space="preserve">  Desconocimiento de los requisitos de la norma
</t>
    </r>
    <r>
      <rPr>
        <b/>
        <sz val="11"/>
        <rFont val="Arial"/>
        <family val="2"/>
      </rPr>
      <t>Por qué?.</t>
    </r>
    <r>
      <rPr>
        <sz val="11"/>
        <rFont val="Arial"/>
        <family val="2"/>
      </rPr>
      <t xml:space="preserve"> No se realizaron capacitaciones acerca de los requisitos de la norma</t>
    </r>
  </si>
  <si>
    <r>
      <rPr>
        <b/>
        <sz val="11"/>
        <rFont val="Arial"/>
        <family val="2"/>
      </rPr>
      <t xml:space="preserve">Por qué?. </t>
    </r>
    <r>
      <rPr>
        <sz val="11"/>
        <rFont val="Arial"/>
        <family val="2"/>
      </rPr>
      <t xml:space="preserve"> La metodología empleada para la identificación de los riesgos no permitía establecer las acciones.
</t>
    </r>
    <r>
      <rPr>
        <b/>
        <sz val="11"/>
        <rFont val="Arial"/>
        <family val="2"/>
      </rPr>
      <t>Por qué?.</t>
    </r>
    <r>
      <rPr>
        <sz val="11"/>
        <rFont val="Arial"/>
        <family val="2"/>
      </rPr>
      <t xml:space="preserve"> Desactualización de los mapas de riesgos.
</t>
    </r>
    <r>
      <rPr>
        <b/>
        <sz val="11"/>
        <rFont val="Arial"/>
        <family val="2"/>
      </rPr>
      <t/>
    </r>
  </si>
  <si>
    <r>
      <rPr>
        <b/>
        <sz val="11"/>
        <rFont val="Arial"/>
        <family val="2"/>
      </rPr>
      <t xml:space="preserve">Por qué?. </t>
    </r>
    <r>
      <rPr>
        <sz val="11"/>
        <rFont val="Arial"/>
        <family val="2"/>
      </rPr>
      <t xml:space="preserve">No se había asignado un responsable del sistema de gestión 
</t>
    </r>
    <r>
      <rPr>
        <b/>
        <sz val="11"/>
        <rFont val="Arial"/>
        <family val="2"/>
      </rPr>
      <t xml:space="preserve">Por qué?. </t>
    </r>
    <r>
      <rPr>
        <sz val="11"/>
        <rFont val="Arial"/>
        <family val="2"/>
      </rPr>
      <t xml:space="preserve">Desconocimiento del requisito.
</t>
    </r>
    <r>
      <rPr>
        <b/>
        <sz val="11"/>
        <rFont val="Arial"/>
        <family val="2"/>
      </rPr>
      <t>Por qué?.</t>
    </r>
    <r>
      <rPr>
        <sz val="11"/>
        <rFont val="Arial"/>
        <family val="2"/>
      </rPr>
      <t xml:space="preserve"> No se realizaron capacitaciones acerca de los requisitos de la norma
</t>
    </r>
    <r>
      <rPr>
        <b/>
        <sz val="11"/>
        <rFont val="Arial"/>
        <family val="2"/>
      </rPr>
      <t/>
    </r>
  </si>
  <si>
    <r>
      <rPr>
        <b/>
        <sz val="11"/>
        <rFont val="Arial"/>
        <family val="2"/>
      </rPr>
      <t xml:space="preserve">Por qué?. </t>
    </r>
    <r>
      <rPr>
        <sz val="11"/>
        <rFont val="Arial"/>
        <family val="2"/>
      </rPr>
      <t xml:space="preserve">No se tenía una persona responsable de administrar, implementar y socializar el SIG.
</t>
    </r>
  </si>
  <si>
    <t>Actualizar la documentación que adopta el MECI</t>
  </si>
  <si>
    <t>Actos administrativos que adoptan el MECI</t>
  </si>
  <si>
    <r>
      <rPr>
        <b/>
        <sz val="11"/>
        <rFont val="Arial"/>
        <family val="2"/>
      </rPr>
      <t>Por qué?.</t>
    </r>
    <r>
      <rPr>
        <sz val="11"/>
        <rFont val="Arial"/>
        <family val="2"/>
      </rPr>
      <t xml:space="preserve"> No se tienen establecidos los procesos de inducción de gestión humana 
</t>
    </r>
    <r>
      <rPr>
        <b/>
        <sz val="11"/>
        <rFont val="Arial"/>
        <family val="2"/>
      </rPr>
      <t xml:space="preserve">Por qué?. </t>
    </r>
    <r>
      <rPr>
        <sz val="11"/>
        <rFont val="Arial"/>
        <family val="2"/>
      </rPr>
      <t>Las múltiples ocupaciones de la Secretaria General no han permitido la actualización de los procesos de gestión humana</t>
    </r>
  </si>
  <si>
    <t>Revisar la documentación del sistema integrado de gestión e identificar la documentación obsoleta.
Documentar e implementar el procedimiento para el control de registros.
Elaborar un listado con los actos administrativos que cambian anualmente.</t>
  </si>
  <si>
    <r>
      <rPr>
        <b/>
        <sz val="11"/>
        <rFont val="Arial"/>
        <family val="2"/>
      </rPr>
      <t xml:space="preserve">Por qué?. </t>
    </r>
    <r>
      <rPr>
        <sz val="11"/>
        <rFont val="Arial"/>
        <family val="2"/>
      </rPr>
      <t xml:space="preserve">Las múltiples ocupaciones de la Directora Operativa de Programación, le impiden la hacer oportunamente la evaluación de desempeño. </t>
    </r>
  </si>
  <si>
    <t>En la entidad los documentos foliados de las historias laborales no se registran en el formato de Hoja de Control que se anexa de acuerdo con su instructivo, lo cual evita la pérdida o ingreso indebido de documentos, tal como se evidencia con las historias laborales de: Jairo Viviescas, Carlos Duque, Andrea González, incumpliendo la circular 004  de 2003. “Organización de las Historias Laborales”.</t>
  </si>
  <si>
    <t>Pliegos de requisito con la calificación del personal</t>
  </si>
  <si>
    <t>Definir controles para realizar a terceros
Efectuar revisiones para verificar la aplicación de los controles</t>
  </si>
  <si>
    <t>Directora Operativa de Programación  
Coordinador SIG</t>
  </si>
  <si>
    <t>Revisar que los contratos incluyan los perfiles requeridos y verificarlos con las hojas de vida
Revisar que las hojas de vida de las personas que se desempeñan en los procesos misionales por prestación de servicios tengan los registros de experiencia y educación.</t>
  </si>
  <si>
    <t>Directora Operativa de Programación  
Realizadores
Coordinador SIG</t>
  </si>
  <si>
    <t>La entidad no preserva el producto y/o servicio durante el proceso interno y la entrega al destino previsto para mantener la conformidad con los requisitos. Esta preservación debe incluir, según sea aplicable, la identificación, manipulación, embalaje, almacenamiento y protección, tal como se evidencia en el proceso de Gestión Producción, en donde se encuentran unos casetes en el piso y en los diferentes anaqueles de la oficina del noticiero, sin una adecuada identificación, preservación y protección, incumpliendo el numeral 7.5.5 de la Norma NTC GP 1000:2009.</t>
  </si>
  <si>
    <t>Diligenciamiento completo del formato</t>
  </si>
  <si>
    <t>Técnica videotecóloga
Realizadores
Periodistas</t>
  </si>
  <si>
    <r>
      <rPr>
        <b/>
        <sz val="11"/>
        <rFont val="Arial"/>
        <family val="2"/>
      </rPr>
      <t xml:space="preserve">Por qué?.  </t>
    </r>
    <r>
      <rPr>
        <sz val="11"/>
        <rFont val="Arial"/>
        <family val="2"/>
      </rPr>
      <t>Falta de planeación, organización y control de los procesos.</t>
    </r>
    <r>
      <rPr>
        <b/>
        <sz val="11"/>
        <rFont val="Arial"/>
        <family val="2"/>
      </rPr>
      <t xml:space="preserve">
Por qué?. </t>
    </r>
    <r>
      <rPr>
        <sz val="11"/>
        <rFont val="Arial"/>
        <family val="2"/>
      </rPr>
      <t xml:space="preserve">No se tiene una cultura de planeación y seguimiento de actividades en la entidad.
</t>
    </r>
    <r>
      <rPr>
        <b/>
        <sz val="11"/>
        <rFont val="Arial"/>
        <family val="2"/>
      </rPr>
      <t xml:space="preserve">Por qué?.  </t>
    </r>
    <r>
      <rPr>
        <sz val="11"/>
        <rFont val="Arial"/>
        <family val="2"/>
      </rPr>
      <t>No se han implementado metodologías de planeación, organización y control en la entidad.</t>
    </r>
  </si>
  <si>
    <t>Diseñar un instrumento que permita hacerle seguimiento a los planes de acción de los procesos
Implementar y difundir la implementación del sistema de gestión y como este puede ayudar a mejorar la planeación y el control de los procesos</t>
  </si>
  <si>
    <r>
      <rPr>
        <b/>
        <sz val="11"/>
        <rFont val="Arial"/>
        <family val="2"/>
      </rPr>
      <t xml:space="preserve">Por qué?.  </t>
    </r>
    <r>
      <rPr>
        <sz val="11"/>
        <rFont val="Arial"/>
        <family val="2"/>
      </rPr>
      <t>Falta de planeación, organización y control de los procesos.</t>
    </r>
    <r>
      <rPr>
        <b/>
        <sz val="11"/>
        <rFont val="Arial"/>
        <family val="2"/>
      </rPr>
      <t xml:space="preserve">
Por qué?. </t>
    </r>
    <r>
      <rPr>
        <sz val="11"/>
        <rFont val="Arial"/>
        <family val="2"/>
      </rPr>
      <t xml:space="preserve">No se tiene una cultura de planeación y seguimiento de actividades en la entidad.
</t>
    </r>
    <r>
      <rPr>
        <b/>
        <sz val="11"/>
        <rFont val="Arial"/>
        <family val="2"/>
      </rPr>
      <t xml:space="preserve">Por qué?.  </t>
    </r>
    <r>
      <rPr>
        <sz val="11"/>
        <rFont val="Arial"/>
        <family val="2"/>
      </rPr>
      <t>No se han implantado metodologías de planeación, organización y control en la entidad.</t>
    </r>
  </si>
  <si>
    <r>
      <rPr>
        <b/>
        <sz val="11"/>
        <rFont val="Arial"/>
        <family val="2"/>
      </rPr>
      <t xml:space="preserve">Por qué?. </t>
    </r>
    <r>
      <rPr>
        <sz val="11"/>
        <rFont val="Arial"/>
        <family val="2"/>
      </rPr>
      <t>Falta de planeación, organización y control de los procesos.</t>
    </r>
    <r>
      <rPr>
        <b/>
        <sz val="11"/>
        <rFont val="Arial"/>
        <family val="2"/>
      </rPr>
      <t xml:space="preserve">
Por qué?. </t>
    </r>
    <r>
      <rPr>
        <sz val="11"/>
        <rFont val="Arial"/>
        <family val="2"/>
      </rPr>
      <t xml:space="preserve">No se tiene una cultura de planeación y seguimiento de actividades en la entidad.
</t>
    </r>
    <r>
      <rPr>
        <b/>
        <sz val="11"/>
        <rFont val="Arial"/>
        <family val="2"/>
      </rPr>
      <t xml:space="preserve">Por qué?. </t>
    </r>
    <r>
      <rPr>
        <sz val="11"/>
        <rFont val="Arial"/>
        <family val="2"/>
      </rPr>
      <t>No se han implantado metodologías de planeación, organización y control en la entidad.</t>
    </r>
  </si>
  <si>
    <t>Diseñar un instrumento que permita hacerle seguimiento a los planes de acción de los procesos
Implementar y difundir la implementación del sistema de gestión y como este puede ayudar a mejorar la planeación y el control de los procesos.</t>
  </si>
  <si>
    <t>Actualizar las Tablas de Retención Documentar teniendo en cuenta los nuevos departamentos</t>
  </si>
  <si>
    <r>
      <rPr>
        <b/>
        <sz val="11"/>
        <rFont val="Arial"/>
        <family val="2"/>
      </rPr>
      <t xml:space="preserve">Por qué?.  </t>
    </r>
    <r>
      <rPr>
        <sz val="11"/>
        <rFont val="Arial"/>
        <family val="2"/>
      </rPr>
      <t>Desconocimiento del tema por parte del asesor en calidad.</t>
    </r>
    <r>
      <rPr>
        <b/>
        <sz val="11"/>
        <rFont val="Arial"/>
        <family val="2"/>
      </rPr>
      <t xml:space="preserve">
Por qué?. </t>
    </r>
    <r>
      <rPr>
        <sz val="11"/>
        <rFont val="Arial"/>
        <family val="2"/>
      </rPr>
      <t>No consultó al personal de ingeniería.</t>
    </r>
  </si>
  <si>
    <t xml:space="preserve">En el análisis de la revisión por la dirección - tema análisis de audiencia, se encontró que no se habían implementado planes de mejoramiento para las siguientes aspectos:
• Sorprender con la elaboración de campañas y promos para no darle la opción al televidente de cambiar de canal.
</t>
  </si>
  <si>
    <t>En el análisis de la revisión por la dirección - tema análisis de audiencia, se encontró que no se habían implementado planes de mejoramiento para las siguientes aspectos:
• Realizar nuestros programas en otros espacios de la ciudad, como colegios, universidades, centros de salud, centros comerciales.  Que nos permitan llegar a otros públicos.</t>
  </si>
  <si>
    <t>Los programas de la franja de la tarde se realizan todos los miércoles en la nueva sede. Miércoles de puertas abiertas
Sexo a lo bien se realizará en colegios y universidades
La más se realizará en colegios y aumentará sus notas pregrabadas y concursos en los mismos. Los presentadores asistirán a eventos de colegios para entrega de material de merchandising.
Algunas de las secciones patrocinadas por la secretaría de salud se realizaran en colegios
Cada capítulo de Ciudad al derecho se hace en un barrio diferente
Cultura a motor estará presente en los eventos a motor de la ciudad y de la región
Trochas realizará nuevas actividades que involucrará a nuevos públicos.
Aumentar la participación en los eventos de ciudad.</t>
  </si>
  <si>
    <t>Luego de armar todos los productos definen una parrilla. Se verifica formato de “Parrilla Telemedellín 2 al 8 de mayo de 2011” el cual está sujeto a cambios de última hora de acuerdo a variables externas. El formato no está formalizado. Se verifica “Parrilla Telemedellín 2011” básica.</t>
  </si>
  <si>
    <t>FT-GP-PO-02 CRONOGRAMA DE REALIZACIÓN PRODUCTO AUDIOVISUAL
Se envió correo a los Realizadores, socializando el formato.</t>
  </si>
  <si>
    <r>
      <t xml:space="preserve">Por qué (personas)? No aplica
Por qué (Recursos)? No aplica
Por qué (Métodos)? </t>
    </r>
    <r>
      <rPr>
        <sz val="11"/>
        <rFont val="Arial"/>
        <family val="2"/>
      </rPr>
      <t>No se tenía la necesidad de registrar la entrega de productos audiovisuales para emisión por que hasta la fecha no se habían presentado problemas con la entrega</t>
    </r>
    <r>
      <rPr>
        <b/>
        <sz val="11"/>
        <rFont val="Arial"/>
        <family val="2"/>
      </rPr>
      <t xml:space="preserve">
Por qué (sistema y/o tecnología)? No aplica
Por qué (entorno)? No aplica</t>
    </r>
  </si>
  <si>
    <t>Diligenciamiento complemento del formato para el tratamiento del producto no conforme</t>
  </si>
  <si>
    <r>
      <t xml:space="preserve">Por qué (personas)? No aplica
Por qué (Recursos)? No aplica
Por qué (Métodos)? </t>
    </r>
    <r>
      <rPr>
        <sz val="11"/>
        <rFont val="Arial"/>
        <family val="2"/>
      </rPr>
      <t>Después de firmado el contrato o convenio se tienen controles para identificar la trazabilidad del producto, como control de emisión, informes de interventoría, entre otros. En el proceso de cotización la trazabilidad se identifica en el intercambio de correos electrónicos, sin embargo no están clasificados por producto en subcarpetas</t>
    </r>
    <r>
      <rPr>
        <b/>
        <sz val="11"/>
        <rFont val="Arial"/>
        <family val="2"/>
      </rPr>
      <t xml:space="preserve">
Por qué (sistema y/o tecnología)? No aplica
Por qué (entorno)?No aplica</t>
    </r>
  </si>
  <si>
    <t>Revisar os indicadores de gestión establecidos para los procesos, de acuerdo a su tipo: eficiencia, eficacia y efectividad</t>
  </si>
  <si>
    <t>Diseñador formato de seguimiento
Realizar seguimiento semestral a los riesgos</t>
  </si>
  <si>
    <r>
      <t xml:space="preserve">Por qué (personas)? </t>
    </r>
    <r>
      <rPr>
        <sz val="11"/>
        <rFont val="Arial"/>
        <family val="2"/>
      </rPr>
      <t>No se realiza seguimiento constante a los planes de mejoramiento establecidos para las acciones correctivas y preventivas.</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Se tiene establecido los 5 por qué para el análisis de causas pero este no es aplicado adecuadamente.</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</si>
  <si>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t>Realizar seguimiento constante a los planes de mejoramiento, enviando correos a los responsables de los procesos recordando las fechas de compromiso para la implementación de las acciones.
Implementar el análisis de causas para las acciones correctivas y preventivas a través de la metodología de la espina de pescado: Realizar capacitaciones con los responsables de los procesos.</t>
  </si>
  <si>
    <t>Realizar seguimiento periódico a los planes de mejoramiento del Canal, enviando correos a los responsables de las acciones.
Implementar el análisis de causa a través de la metodología de la espina de pescado</t>
  </si>
  <si>
    <t>Colocar el encabezado a todos los formatos de producción de acuerdo a el procedimiento de elaboración y control de documentos.</t>
  </si>
  <si>
    <r>
      <t xml:space="preserve">Por qué (personas)? </t>
    </r>
    <r>
      <rPr>
        <sz val="11"/>
        <rFont val="Arial"/>
        <family val="2"/>
      </rPr>
      <t>El personal de producción aun no es consciente del cuidado y diligenciamiento de los registros.</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En la capacitación que se les dio a los VTR acerca del producto no conforme no se hizo hincapié en el cuidado y diligenciamiento de los registros.</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</si>
  <si>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t>Realizar una capacitación con los VTRS para concientizarlos acerca del cuidado y diligenciamiento de los registros del tratamiento del producto no conforme.</t>
  </si>
  <si>
    <t>Luego de armar todos los productos definen una parrilla. Se verifica formato de “Parrilla Telemedellín 2 al 8 de mayo de 2011” el cual está sujeto a cambios de última hora de acuerdo a variables externas. El formato no está formalizado. Se verifica “Parrilla Telemedellín 2011” básica</t>
  </si>
  <si>
    <r>
      <t>Por qué (personas)?
Por qué (Recursos)?
Por qué (Métodos)?</t>
    </r>
    <r>
      <rPr>
        <sz val="11"/>
        <rFont val="Arial"/>
        <family val="2"/>
      </rPr>
      <t xml:space="preserve"> Por el tipo de operación del canal no se programaba mantenimiento preventivo debido a lo difícil de parar un equipo un día especifico</t>
    </r>
    <r>
      <rPr>
        <b/>
        <sz val="11"/>
        <rFont val="Arial"/>
        <family val="2"/>
      </rPr>
      <t xml:space="preserve">
Por qué (sistema y/o tecnología)?
Por qué (entorno)?</t>
    </r>
  </si>
  <si>
    <r>
      <t xml:space="preserve">Por qué (personas)? 
Por qué (Recursos)?
Por qué (Métodos)? </t>
    </r>
    <r>
      <rPr>
        <sz val="11"/>
        <rFont val="Arial"/>
        <family val="2"/>
      </rPr>
      <t xml:space="preserve">La documentación de origen externo se tenía identificada en las caracterizaciones de los procesos, pero no se tenía en un listado con responsable, versión y otra información que identifique completamente el documento </t>
    </r>
    <r>
      <rPr>
        <b/>
        <sz val="11"/>
        <rFont val="Arial"/>
        <family val="2"/>
      </rPr>
      <t xml:space="preserve">
Por qué (sistema y/o tecnología)?
Por qué (entorno)?</t>
    </r>
  </si>
  <si>
    <t>Modificar el formato del comité de calidad de tal forma que se pueda realizar un análisis de las solicitudes presentadas</t>
  </si>
  <si>
    <t>Formalizar la  lista de chequeo para garantizar que los contratos cumplan con todos los requisitos</t>
  </si>
  <si>
    <t>Procedimiento de Gestión del Talento Humano con condiciones para la validación de la formación.</t>
  </si>
  <si>
    <r>
      <t xml:space="preserve">Por qué (personas)? </t>
    </r>
    <r>
      <rPr>
        <sz val="11"/>
        <rFont val="Arial"/>
        <family val="2"/>
      </rPr>
      <t>Si se tienen competencias comunes y comportamental lo que no se realiza es la evaluación de desempeño de los funcionarios provisionales y los de libre nombramiento y remoción por que la ley no lo define.</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 xml:space="preserve">No se tiene un manual de funciones en donde se definan las competencias comunes y comportamentales de los empleados en misión, es por esto y porque la contratación del personal se hace a través de un proveedor, que no se realizaba la evaluación de desempeño.
</t>
    </r>
    <r>
      <rPr>
        <b/>
        <sz val="11"/>
        <rFont val="Arial"/>
        <family val="2"/>
      </rPr>
      <t xml:space="preserve">Por qué (sistema y/o tecnología)?  </t>
    </r>
    <r>
      <rPr>
        <sz val="11"/>
        <rFont val="Arial"/>
        <family val="2"/>
      </rPr>
      <t>No aplica</t>
    </r>
    <r>
      <rPr>
        <b/>
        <sz val="11"/>
        <rFont val="Arial"/>
        <family val="2"/>
      </rPr>
      <t xml:space="preserve">
Por qué (entorno)?  </t>
    </r>
    <r>
      <rPr>
        <sz val="11"/>
        <rFont val="Arial"/>
        <family val="2"/>
      </rPr>
      <t>No aplica</t>
    </r>
    <r>
      <rPr>
        <b/>
        <sz val="11"/>
        <rFont val="Arial"/>
        <family val="2"/>
      </rPr>
      <t xml:space="preserve">
Nota: </t>
    </r>
    <r>
      <rPr>
        <sz val="11"/>
        <rFont val="Arial"/>
        <family val="2"/>
      </rPr>
      <t>los funcionarios provisionales y los de libre nombramiento y remoción tienen competencias comunes y comportamentales definidas en el Manual Especifico de Funciones y Competencias Laborales , pero estas en la actualidad no son evaluadas por que la ley no lo determina.</t>
    </r>
  </si>
  <si>
    <t>Diseñar un instrumento que permita evaluar la gestión de los funcionarios provisionales y de libre nombramiento y remoción.
Evaluar la gestión de los funcionarios provisionales y los de libre nombramiento y remoción.
Establecer e implementar un manual de funciones para el personal que trabaja en misión.
Solicitar formato de evaluación de desempeño a empleamos
Realizar la evaluación de desempeño del personal en misión en conjunto con empleamos</t>
  </si>
  <si>
    <r>
      <t xml:space="preserve">Por qué (personas)? 
Por qué (Recursos)?
Por qué (Métodos)? </t>
    </r>
    <r>
      <rPr>
        <sz val="11"/>
        <rFont val="Arial"/>
        <family val="2"/>
      </rPr>
      <t>Redundancia en el manejo de la información.</t>
    </r>
    <r>
      <rPr>
        <b/>
        <sz val="11"/>
        <rFont val="Arial"/>
        <family val="2"/>
      </rPr>
      <t xml:space="preserve">
Por qué (sistema y/o tecnología)?
Por qué (entorno)?</t>
    </r>
  </si>
  <si>
    <r>
      <t xml:space="preserve">Por qué (personas)? </t>
    </r>
    <r>
      <rPr>
        <sz val="11"/>
        <rFont val="Arial"/>
        <family val="2"/>
      </rPr>
      <t>La inestabilidad de los contadores en el Canal, no ha permitido  la estandarización del subproceso contable. Es por esto  que se contrato con la empresa AIGR para garantizar en el corto plazo la estandarización del proceso</t>
    </r>
    <r>
      <rPr>
        <b/>
        <sz val="11"/>
        <rFont val="Arial"/>
        <family val="2"/>
      </rPr>
      <t xml:space="preserve">
Por qué (Recursos)? </t>
    </r>
    <r>
      <rPr>
        <sz val="11"/>
        <rFont val="Arial"/>
        <family val="2"/>
      </rPr>
      <t xml:space="preserve"> No aplica</t>
    </r>
    <r>
      <rPr>
        <b/>
        <sz val="11"/>
        <rFont val="Arial"/>
        <family val="2"/>
      </rPr>
      <t xml:space="preserve">
Por qué (Métodos)?  </t>
    </r>
    <r>
      <rPr>
        <sz val="11"/>
        <rFont val="Arial"/>
        <family val="2"/>
      </rPr>
      <t>No aplica</t>
    </r>
    <r>
      <rPr>
        <b/>
        <sz val="11"/>
        <rFont val="Arial"/>
        <family val="2"/>
      </rPr>
      <t xml:space="preserve">
Por qué (sistema y/o tecnología)?  </t>
    </r>
    <r>
      <rPr>
        <sz val="11"/>
        <rFont val="Arial"/>
        <family val="2"/>
      </rPr>
      <t>No aplica</t>
    </r>
    <r>
      <rPr>
        <b/>
        <sz val="11"/>
        <rFont val="Arial"/>
        <family val="2"/>
      </rPr>
      <t xml:space="preserve">
Por qué (entorno)?  </t>
    </r>
    <r>
      <rPr>
        <sz val="11"/>
        <rFont val="Arial"/>
        <family val="2"/>
      </rPr>
      <t>No aplica</t>
    </r>
  </si>
  <si>
    <t>Disponer de un lugar para identificar el material usado y el material nuevo defectuoso</t>
  </si>
  <si>
    <r>
      <t xml:space="preserve">Por qué (personas)? </t>
    </r>
    <r>
      <rPr>
        <sz val="11"/>
        <rFont val="Arial"/>
        <family val="2"/>
      </rPr>
      <t>No se tenían identificadas y clasificadas en el correo electrónico el seguimiento a las propuestas comerciales</t>
    </r>
    <r>
      <rPr>
        <b/>
        <sz val="11"/>
        <rFont val="Arial"/>
        <family val="2"/>
      </rPr>
      <t xml:space="preserve">
Por qué (Recursos)?
Por qué (Métodos)? 
Por qué (sistema y/o tecnología)?
Por qué (entorno)?</t>
    </r>
  </si>
  <si>
    <t xml:space="preserve">Realizar la contratación de un practicante
Revisar aleatoriamente en IBOPE la emisión de tres ordenes de emisión
Reportar en Programación la omisión de la pauta y al cliente planteándole la solución, a través de correo electrónico
Certificar las ordenes de emisión revisadas y enviar al cliente
</t>
  </si>
  <si>
    <r>
      <t xml:space="preserve">En el análisis de la revisión por la dirección - tema análisis de medición de clima organizacional, se encontró que no se habían implementado planes de mejoramiento para las siguientes aspectos:
</t>
    </r>
    <r>
      <rPr>
        <b/>
        <sz val="11"/>
        <rFont val="Arial"/>
        <family val="2"/>
      </rPr>
      <t xml:space="preserve">Estructura y Estándares: </t>
    </r>
    <r>
      <rPr>
        <sz val="11"/>
        <rFont val="Arial"/>
        <family val="2"/>
      </rPr>
      <t xml:space="preserve">
• Las áreas de trabajo están claramente definidas
• El personal conoce su tarea  e identifica sus clientes  y proveedores internos.
• El personal conoce ampliamente lo que la Entidad hace.
• Se cumplen las tareas asignadas en el tiempo establecido.
</t>
    </r>
    <r>
      <rPr>
        <b/>
        <sz val="11"/>
        <rFont val="Arial"/>
        <family val="2"/>
      </rPr>
      <t xml:space="preserve">Satisfacción del personal:
</t>
    </r>
    <r>
      <rPr>
        <sz val="11"/>
        <rFont val="Arial"/>
        <family val="2"/>
      </rPr>
      <t>• Las jornadas de trabajo son altas y no permiten tiempo suficiente para estar con su familia. 
• El personal no se siente tranquilo ni satisfecho  por la estabilidad laboral.
• Faltan programas de bienestar para el personal y su familia.
• Falta promover la toma de decisiones por parte del personal.
 Nota: El personal del Outsourcing y Contratistas, fueron quienes aportaron las calificaciones más bajas.</t>
    </r>
    <r>
      <rPr>
        <b/>
        <sz val="11"/>
        <rFont val="Arial"/>
        <family val="2"/>
      </rPr>
      <t xml:space="preserve">
Estilo de dirección:
</t>
    </r>
    <r>
      <rPr>
        <sz val="11"/>
        <rFont val="Arial"/>
        <family val="2"/>
      </rPr>
      <t>• Cuando se comunica una orden, no hay posibilidad de hablar sobre ella.
• Falta retroalimentación por parte de los jefes para informar al personal sobre lo que él y la empresa  piensan de su rendimiento, aspectos positivos y por mejorar.
• No hay conformidad con la forma como se comunica lo que sucede en la Entidad. 
Nota: El personal del Outsourcing, aportó las calificaciones más bajas.</t>
    </r>
    <r>
      <rPr>
        <b/>
        <sz val="11"/>
        <rFont val="Arial"/>
        <family val="2"/>
      </rPr>
      <t xml:space="preserve">
</t>
    </r>
  </si>
  <si>
    <t>Ver resultados de la encuesta de medición de clima organizacional</t>
  </si>
  <si>
    <r>
      <t xml:space="preserve">Telemedellín en la actualidad no puede reducir su jornada laboral, toda vez que se cumple con el termino establecido por la ley laboral, y teniendo en cuenta que la actividad económica del Canal no puede ser disminuida.
En cuento a la estabilidad laboral ley 617/2000 no permite ampliar nuestra planta de cargos, por lo que para suplir el desarrollo del objeto social del Canal se debe acudir a las empresas temporales para emplear el personal que lo ejecute.
Para el año 2011, se han implementado planes de bienestar laboral que tienen que ver con natación, futbol y patinaje, ingles, convenios de asociación con entidades de salud, entre otras. 
</t>
    </r>
    <r>
      <rPr>
        <sz val="11"/>
        <color indexed="10"/>
        <rFont val="Arial"/>
        <family val="2"/>
      </rPr>
      <t xml:space="preserve">
Se implementará un proceso de retroalimentación semestral para los empleados.</t>
    </r>
    <r>
      <rPr>
        <sz val="11"/>
        <rFont val="Arial"/>
        <family val="2"/>
      </rPr>
      <t xml:space="preserve">
</t>
    </r>
  </si>
  <si>
    <t>Comunicación Oficial 
Programa de trabajo
Cumplimiento de las fases mencionadas en el Decreto</t>
  </si>
  <si>
    <r>
      <t xml:space="preserve">Por qué (personas)? N.A.
Por qué (Recursos)? </t>
    </r>
    <r>
      <rPr>
        <sz val="11"/>
        <rFont val="Arial"/>
        <family val="2"/>
      </rPr>
      <t xml:space="preserve">  N.A.</t>
    </r>
    <r>
      <rPr>
        <b/>
        <sz val="11"/>
        <rFont val="Arial"/>
        <family val="2"/>
      </rPr>
      <t xml:space="preserve">
Por qué (Métodos)? </t>
    </r>
    <r>
      <rPr>
        <sz val="11"/>
        <rFont val="Arial"/>
        <family val="2"/>
      </rPr>
      <t xml:space="preserve">Cuando se realizó la contratación de las personas citadas en el hallazgo no se siguieron estrictamente los procedimientos para la contratación por prestación de servicios. El tiempo limitado y la premura para la ejecución del proyecto no permitió el cumplimiento del mismo.  </t>
    </r>
    <r>
      <rPr>
        <b/>
        <sz val="11"/>
        <rFont val="Arial"/>
        <family val="2"/>
      </rPr>
      <t xml:space="preserve">
Por qué (sistema y/o tecnología)? N.A.
Por qué (entorno)? N.A.</t>
    </r>
  </si>
  <si>
    <t>En el procedimiento para la realización de productos audiovisuales se incluirán las actividades para la elaboración y seguimiento de la facturación.</t>
  </si>
  <si>
    <t>De acuerdo a las directrices dadas por el Director de Programación, los asistentes de programación solo revisaran la calidad técnica de los programas para lo cual no es necesario que ellos conozcan los manuales de estilo de los programas</t>
  </si>
  <si>
    <r>
      <t xml:space="preserve">Por qué (personas)? N.A. 
Por qué (Recursos)? N.A.
Por qué (Métodos)?  </t>
    </r>
    <r>
      <rPr>
        <sz val="11"/>
        <rFont val="Arial"/>
        <family val="2"/>
      </rPr>
      <t>Se desconocía la manera de almacenar los documentos cronológicamente en Excel.</t>
    </r>
    <r>
      <rPr>
        <b/>
        <sz val="11"/>
        <rFont val="Arial"/>
        <family val="2"/>
      </rPr>
      <t xml:space="preserve">
Por qué (sistema y/o tecnología)? N.A.
Por qué (entorno)? N.A.</t>
    </r>
  </si>
  <si>
    <t>Organizar las carpetas que contienen las parrillas semanales en orden cronológico</t>
  </si>
  <si>
    <t>Diseñar formato en Excel para el control de programas</t>
  </si>
  <si>
    <r>
      <rPr>
        <b/>
        <sz val="11"/>
        <rFont val="Arial"/>
        <family val="2"/>
      </rPr>
      <t>Archivo:</t>
    </r>
    <r>
      <rPr>
        <sz val="11"/>
        <rFont val="Arial"/>
        <family val="2"/>
      </rPr>
      <t xml:space="preserve"> Se observó que debido al aumento de contratos de pauta y de otra índole, éstos están siendo ubicados temporalmente en los anaqueles.</t>
    </r>
  </si>
  <si>
    <r>
      <t xml:space="preserve">Por qué (personas)? N.A
Por qué (Recursos)? N.A
Por qué (Métodos)? </t>
    </r>
    <r>
      <rPr>
        <sz val="11"/>
        <rFont val="Arial"/>
        <family val="2"/>
      </rPr>
      <t>Anteriormente en el Archivo solo se recibían y almacenaban los contratos con la documentación completa, pero debido al alto volumen de contratación se tomó la decisión de almacenar los contratos con la documentación incompleta e ir completándolos a medida que llegará la documentación.  Esto se realizó con el fin de que estos no fueron acumulados en la Secretaría General.</t>
    </r>
    <r>
      <rPr>
        <b/>
        <sz val="11"/>
        <rFont val="Arial"/>
        <family val="2"/>
      </rPr>
      <t xml:space="preserve">
Por qué (sistema y/o tecnología)? N.A
Por qué (entorno)? N.A</t>
    </r>
  </si>
  <si>
    <t>Contratar un practicante que se encargue de archivar completamente los contratos antes de ser entregados en el Archivo.</t>
  </si>
  <si>
    <t>Practicante</t>
  </si>
  <si>
    <r>
      <t xml:space="preserve">Por qué (personas)? N.A
Por qué (Recursos)? </t>
    </r>
    <r>
      <rPr>
        <sz val="11"/>
        <rFont val="Arial"/>
        <family val="2"/>
      </rPr>
      <t xml:space="preserve">La ubicación de las lámparas no permite iluminar adecuadamente el espacio del archivo lo que impide a los funcionario la búsqueda de la documentación.  </t>
    </r>
    <r>
      <rPr>
        <b/>
        <sz val="11"/>
        <rFont val="Arial"/>
        <family val="2"/>
      </rPr>
      <t xml:space="preserve">
Por qué (Métodos)? N.A
Por qué (sistema y/o tecnología)? N.A
Por qué (entorno)? N.A</t>
    </r>
  </si>
  <si>
    <t>Adicionar una lámpara en el Archivo para mejorar la visibilidad y búsqueda de los documentos</t>
  </si>
  <si>
    <r>
      <t xml:space="preserve">Por qué (personas)? N.A
Por qué (Recursos)? </t>
    </r>
    <r>
      <rPr>
        <sz val="11"/>
        <rFont val="Arial"/>
        <family val="2"/>
      </rPr>
      <t>La Sede del Canal no cuenta con espacios adicionales para almacenar la documentación, sin embargo cuando los documentos cumplen su tiempo de retención éstos son trasladados al  Canal Parque con el fin disponer de espacios libres para el almacenamiento de los documentos.</t>
    </r>
    <r>
      <rPr>
        <b/>
        <sz val="11"/>
        <rFont val="Arial"/>
        <family val="2"/>
      </rPr>
      <t xml:space="preserve"> 
Por qué (Métodos)? N.A.
Por qué (sistema y/o tecnología)? N.A.
Por qué (entorno)? N.A.</t>
    </r>
  </si>
  <si>
    <t>Revisar los soportes y certificados de pauta antes de ser almacenadas de tal forma que se pueda reducir el volumen de documentos del contrato</t>
  </si>
  <si>
    <t>Documento actualizado</t>
  </si>
  <si>
    <r>
      <t xml:space="preserve">Por qué (personas)?  N.A.
Por qué (Recursos)? N.A.
Por qué (Métodos)? </t>
    </r>
    <r>
      <rPr>
        <sz val="11"/>
        <rFont val="Arial"/>
        <family val="2"/>
      </rPr>
      <t>Los informes no se guardaban en orden cronológico debido a que no se tenía un método adecuado para organizar los archivos</t>
    </r>
    <r>
      <rPr>
        <b/>
        <sz val="11"/>
        <rFont val="Arial"/>
        <family val="2"/>
      </rPr>
      <t xml:space="preserve">
Por qué (sistema y/o tecnología)? N.A.
Por qué (entorno)? N.A.</t>
    </r>
  </si>
  <si>
    <r>
      <t xml:space="preserve">Por qué (personas)? </t>
    </r>
    <r>
      <rPr>
        <sz val="11"/>
        <rFont val="Arial"/>
        <family val="2"/>
      </rPr>
      <t>No aplica</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Por desconocimiento de la función no se habían actualizado los activos. Esto sucedió debido a que en el proceso de inducción no se aclaro al técnico de servicios generales que tenía a su cargo esta función.</t>
    </r>
    <r>
      <rPr>
        <b/>
        <sz val="11"/>
        <rFont val="Arial"/>
        <family val="2"/>
      </rPr>
      <t xml:space="preserve">
Por qué (sistema y/o tecnología)?
Por qué (entorno)?</t>
    </r>
  </si>
  <si>
    <r>
      <t xml:space="preserve">Por qué (personas)?  </t>
    </r>
    <r>
      <rPr>
        <sz val="11"/>
        <rFont val="Arial"/>
        <family val="2"/>
      </rPr>
      <t>No aplica</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 xml:space="preserve">No se tiene conocimiento de la forma adecuada para la disposición final de los casetes ni de proveedores que pueden hacer uso de estos.   </t>
    </r>
    <r>
      <rPr>
        <b/>
        <sz val="11"/>
        <rFont val="Arial"/>
        <family val="2"/>
      </rPr>
      <t xml:space="preserve">
Por qué (sistema y/o tecnología)? </t>
    </r>
    <r>
      <rPr>
        <sz val="11"/>
        <rFont val="Arial"/>
        <family val="2"/>
      </rPr>
      <t>No aplica</t>
    </r>
    <r>
      <rPr>
        <b/>
        <sz val="11"/>
        <rFont val="Arial"/>
        <family val="2"/>
      </rPr>
      <t xml:space="preserve">
Por qué (entorno)?</t>
    </r>
    <r>
      <rPr>
        <sz val="11"/>
        <rFont val="Arial"/>
        <family val="2"/>
      </rPr>
      <t xml:space="preserve"> No aplica</t>
    </r>
  </si>
  <si>
    <r>
      <t xml:space="preserve">Por qué (personas)? </t>
    </r>
    <r>
      <rPr>
        <sz val="11"/>
        <rFont val="Arial"/>
        <family val="2"/>
      </rPr>
      <t>No aplica</t>
    </r>
    <r>
      <rPr>
        <b/>
        <sz val="11"/>
        <rFont val="Arial"/>
        <family val="2"/>
      </rPr>
      <t xml:space="preserve">
Por qué (Recursos)? </t>
    </r>
    <r>
      <rPr>
        <sz val="11"/>
        <rFont val="Arial"/>
        <family val="2"/>
      </rPr>
      <t>No aplica</t>
    </r>
    <r>
      <rPr>
        <b/>
        <sz val="11"/>
        <rFont val="Arial"/>
        <family val="2"/>
      </rPr>
      <t xml:space="preserve">
Por qué (Métodos)? </t>
    </r>
    <r>
      <rPr>
        <sz val="11"/>
        <rFont val="Arial"/>
        <family val="2"/>
      </rPr>
      <t>Cuando se entregaban los elementos del almacén no se exigía al solicitante especificar el centro de costos o programa.</t>
    </r>
    <r>
      <rPr>
        <b/>
        <sz val="11"/>
        <rFont val="Arial"/>
        <family val="2"/>
      </rPr>
      <t xml:space="preserve">
Por qué (sistema y/o tecnología)? </t>
    </r>
    <r>
      <rPr>
        <sz val="11"/>
        <rFont val="Arial"/>
        <family val="2"/>
      </rPr>
      <t>No aplica</t>
    </r>
    <r>
      <rPr>
        <b/>
        <sz val="11"/>
        <rFont val="Arial"/>
        <family val="2"/>
      </rPr>
      <t xml:space="preserve">
Por qué (entorno)?</t>
    </r>
    <r>
      <rPr>
        <sz val="11"/>
        <rFont val="Arial"/>
        <family val="2"/>
      </rPr>
      <t xml:space="preserve"> No aplica</t>
    </r>
  </si>
  <si>
    <t>Identificar los formatos en el PR-AF-GF-01 Elaboración, ejecución y seguimiento del presupuesto y asignarle los respectivos códigos</t>
  </si>
  <si>
    <t xml:space="preserve">FT-AF-GF-02 Ejecución presupuestal de ingresos
FT-AF-GF-32 Ejecución presupuestal de egresos
</t>
  </si>
  <si>
    <r>
      <t xml:space="preserve">Por qué (personas)? 
Por qué (Recursos)? 
Por qué (Métodos)? </t>
    </r>
    <r>
      <rPr>
        <sz val="11"/>
        <rFont val="Arial"/>
        <family val="2"/>
      </rPr>
      <t>Los tiempos de cobro se tenían definidos pero no se había iniciado con su aplicación porque el proceso estaba recién implementado.</t>
    </r>
    <r>
      <rPr>
        <b/>
        <sz val="11"/>
        <rFont val="Arial"/>
        <family val="2"/>
      </rPr>
      <t xml:space="preserve">
Por qué (sistema y/o tecnología)?
Por qué (entorno)?</t>
    </r>
  </si>
  <si>
    <r>
      <t>Por qué (personas)?</t>
    </r>
    <r>
      <rPr>
        <sz val="11"/>
        <rFont val="Arial"/>
        <family val="2"/>
      </rPr>
      <t xml:space="preserve"> No aplica</t>
    </r>
    <r>
      <rPr>
        <b/>
        <sz val="11"/>
        <rFont val="Arial"/>
        <family val="2"/>
      </rPr>
      <t xml:space="preserve">
Por qué (Recursos)?  </t>
    </r>
    <r>
      <rPr>
        <sz val="11"/>
        <rFont val="Arial"/>
        <family val="2"/>
      </rPr>
      <t xml:space="preserve"> No aplica</t>
    </r>
    <r>
      <rPr>
        <b/>
        <sz val="11"/>
        <rFont val="Arial"/>
        <family val="2"/>
      </rPr>
      <t xml:space="preserve">
Por qué (Métodos)? </t>
    </r>
    <r>
      <rPr>
        <sz val="11"/>
        <rFont val="Arial"/>
        <family val="2"/>
      </rPr>
      <t>Los planes de mejoramiento no se consideraban necesarios, ya que las revisiones de los hallazgos se  hacían a través de visitas</t>
    </r>
    <r>
      <rPr>
        <b/>
        <sz val="11"/>
        <rFont val="Arial"/>
        <family val="2"/>
      </rPr>
      <t xml:space="preserve">
Por qué (sistema y/o tecnología)?</t>
    </r>
    <r>
      <rPr>
        <sz val="11"/>
        <rFont val="Arial"/>
        <family val="2"/>
      </rPr>
      <t xml:space="preserve">   No aplica</t>
    </r>
    <r>
      <rPr>
        <b/>
        <sz val="11"/>
        <rFont val="Arial"/>
        <family val="2"/>
      </rPr>
      <t xml:space="preserve">
Por qué (entorno)?</t>
    </r>
    <r>
      <rPr>
        <sz val="11"/>
        <rFont val="Arial"/>
        <family val="2"/>
      </rPr>
      <t xml:space="preserve">  No aplica</t>
    </r>
  </si>
  <si>
    <t>No se implementa plan de mejoramiento porque el indicador de control interno es el seguimiento al plan de acción</t>
  </si>
  <si>
    <t>Hacer seguimiento al Plan de Acción en los meses de abril, agosto y diciembre.</t>
  </si>
  <si>
    <t>Seguimiento real al Plan de acción en los meses señalados.</t>
  </si>
  <si>
    <r>
      <t xml:space="preserve">Por qué (personas)? N.A. 
Por qué (Recursos)?  N.A.
Por qué (Métodos)? </t>
    </r>
    <r>
      <rPr>
        <sz val="11"/>
        <rFont val="Arial"/>
        <family val="2"/>
      </rPr>
      <t>La unidad de negocios especiales es un proceso nuevo en Telemedellín, por lo tanto aún no  se habían identificado los riesgos.</t>
    </r>
    <r>
      <rPr>
        <b/>
        <sz val="11"/>
        <rFont val="Arial"/>
        <family val="2"/>
      </rPr>
      <t xml:space="preserve">
Por qué (sistema y/o tecnología)?  N.A.
Por qué (entorno)?  N.A.</t>
    </r>
  </si>
  <si>
    <r>
      <t xml:space="preserve">Por qué (personas)?  N.A.
Por qué (Recursos)? N.A.
Por qué (Métodos)? </t>
    </r>
    <r>
      <rPr>
        <sz val="11"/>
        <rFont val="Arial"/>
        <family val="2"/>
      </rPr>
      <t xml:space="preserve">El formato actual no tiene un diseño que permite extraer información con facilidad. Cuando se diseño el formato no se pensó en las funciones tan importantes que éste podía tener para el proceso. </t>
    </r>
    <r>
      <rPr>
        <b/>
        <sz val="11"/>
        <rFont val="Arial"/>
        <family val="2"/>
      </rPr>
      <t xml:space="preserve">
Por qué (sistema y/o tecnología)? N.A.
Por qué (entorno)? N.A.</t>
    </r>
  </si>
  <si>
    <t>Diseñar una macro en Excel para el manejo de estado de cuenta e información</t>
  </si>
  <si>
    <t>Calcular la rentabilidad de la unidad de negocios</t>
  </si>
  <si>
    <r>
      <t xml:space="preserve">Por qué (personas)? N.A.
Por qué (Recursos)? N.A.
Por qué (Métodos)? </t>
    </r>
    <r>
      <rPr>
        <sz val="11"/>
        <rFont val="Arial"/>
        <family val="2"/>
      </rPr>
      <t>No se había detectado la necesidad de establecer planes de compensación</t>
    </r>
    <r>
      <rPr>
        <b/>
        <sz val="11"/>
        <rFont val="Arial"/>
        <family val="2"/>
      </rPr>
      <t xml:space="preserve">
Por qué (sistema y/o tecnología)? N.A.
Por qué (entorno)? N.A.</t>
    </r>
  </si>
  <si>
    <t>Elaborar tarifario y plan de compensación para la unidad de estrategias de comunicación y agencia. 
Elaborar plan de compensación para los planes de medios</t>
  </si>
  <si>
    <t>Plan de compensación para la agencia y las estrategias de comunicación
Plan de compensación para los planes de medios</t>
  </si>
  <si>
    <r>
      <t xml:space="preserve">Por qué (personas)? N.A.
Por qué (Recursos)? N.A.
Por qué (Métodos)? </t>
    </r>
    <r>
      <rPr>
        <sz val="11"/>
        <rFont val="Arial"/>
        <family val="2"/>
      </rPr>
      <t>Se evidencia que los indicadores definidos para el proceso de Gestión Distribución no arrojan datos que permitan tomar decisiones.
Cuando se definieron los indicadores no se realizó un análisis exhaustivo de las necesidades del procesos.</t>
    </r>
    <r>
      <rPr>
        <b/>
        <sz val="11"/>
        <rFont val="Arial"/>
        <family val="2"/>
      </rPr>
      <t xml:space="preserve">
Por qué (sistema y/o tecnología)? N.A.
Por qué (entorno)? N.A.</t>
    </r>
  </si>
  <si>
    <t xml:space="preserve">No se está utilizando la versión actualizada del formato FT-GO-AA-13 Préstamo de casetes, incumpliendo el numeral 4.2.4 de la norma NTCGP 1000:2009. </t>
  </si>
  <si>
    <t xml:space="preserve">Actualizar el mapa de Procesos de Telemedellín
Rediseñar la documentación de los procesos mencionados y los indicadores, en caso de ser necesario.
Implementar la documentación a través de reuniones y envió electrónico de documentos. Unificar los procesos mencionados
Rediseñar los indicadores, en caso de ser necesario.
Actualizar el mapa de riesgos.
</t>
  </si>
  <si>
    <t>se evidenció que la entidad no esta registrando las acciones correctivas y preventivas de fuentes diferentes a la auditoría interna. Con esta situación no se demuestra el mejoramiento sistemático, incumpliendo el numeral 8.5.2.</t>
  </si>
  <si>
    <t>Asegurar que se cuenten con los soportes de las competencias, experiencia y educación que demuestra la idoneidad del personal.</t>
  </si>
  <si>
    <t>Asegurar que la planeación estratégica del Canal (objetivos, indicadores, proyectos, informes, etc.) este alineada con las directrices del Plan de Desarrollo de la Alcaldía de Medellín</t>
  </si>
  <si>
    <t>1. Se definieron los procedimientos necesarios para el funcionamiento del proceso Gestión Humana, con el fin de establecer las actividades de este proceso.</t>
  </si>
  <si>
    <t>PR-GH-BL-01  BIENESTAR LABORAL
PR-GH-CF-01  CAPACITACIÓN Y FORMACIÓN DEL PERSONAL
PR-GH-ED-01 EVALUACIÓN DEL DESEMPEÑO
PR-GH-SO-01  SALUD OCUPACIONAL
PR-GH-SV-01 SELECCIÓN, VINCULACIÓN E INDUCCIÓN</t>
  </si>
  <si>
    <t>El software desarrollado es administrado desde la Unidad de Negocios Especiales bajo la dirección de Víctor Rico.</t>
  </si>
  <si>
    <t>98% para los indicadores:
* Continuidad de Telemedellín en la señal de aire
* Continuidad de Telemedellín en la señal satelital</t>
  </si>
  <si>
    <t>1. Se define como requisito oficializar todo tipo de documentación importante como es el caso de circulares a proveedores.</t>
  </si>
  <si>
    <t>Matriz de indicadores para seguimiento y medición de los procesos 2013</t>
  </si>
  <si>
    <t>1. En el presente año Telemedellín está en el proceso de diseños y estudios para  la construcción de su nueva sede, donde se tiene proyectado incluir estadios eficientes para el archivo de los libros contables.</t>
  </si>
  <si>
    <t>1. Como obligación contractual para todos los realizadores se registra en los contratos que tienen que actualizar la información del programa mensualmente.
2. Se realiza una actualización conjuntamente con Comunicaciones para verificar los programas actualizados.</t>
  </si>
  <si>
    <t xml:space="preserve">Técnica videotecóloga
</t>
  </si>
  <si>
    <t>1. Se define implementar una relación en los planes de acción del Canal, donde los objetivos estratégicos del Canal se identifiquen con las líneas de acción de la Alcaldía de Medellín, en la cuales está reflejado Telemedellín.</t>
  </si>
  <si>
    <r>
      <t xml:space="preserve">Por qué (Métodos)? </t>
    </r>
    <r>
      <rPr>
        <sz val="11"/>
        <rFont val="Arial"/>
        <family val="2"/>
      </rPr>
      <t>Se lleva un control de registro de los indicadores tanto en una matriz de indicadores como en un plan de acción para todos los procesos. Donde se realiza seguimiento prácticamente a las mismas metas.</t>
    </r>
  </si>
  <si>
    <t>Se actualizan las presentaciones de inducción y reinducción que tiene el canal con los nuevos conceptos adquiridos que deben ser conocidos por el personal.
Además se crea un video institucional en el cual se da una mirada muy especifica sobre el funcionamiento de Telemedellín.</t>
  </si>
  <si>
    <t>Para el desarrollo y calculo del presupuesto de Telemedellín 2014, se deben tener en cuenta todos los posibles ingresos y egresos a los que va incurrir el canal.
Además se debe tener en cuenta que para el año 2014 el presupuesto se debe regir por la Ley de Garantías.</t>
  </si>
  <si>
    <r>
      <t xml:space="preserve">Por qué (Métodos)? </t>
    </r>
    <r>
      <rPr>
        <sz val="11"/>
        <rFont val="Arial"/>
        <family val="2"/>
      </rPr>
      <t>El presupuesto 2014 de Telemedellín debe tener en cuenta como novedad la Ley de Garantías por elecciones.</t>
    </r>
  </si>
  <si>
    <t>Realizar un presupuesto acorde a las necesidades del Canal, en el cual se pronostique como se deben manejar los recursos debido a que la Ley de Garantías nos imposibilita recibir recursos por parte de entes públicos.</t>
  </si>
  <si>
    <t>Presupuesto final aprobado para todas las áreas en el 2014.</t>
  </si>
  <si>
    <t>Por medio de una reunión se expresa la necesidad de realizar una estandarización en los horarios del personal de Telemedellín, debido a que no es optimo el recursos de la mano de obra referente a las horas laboradas.</t>
  </si>
  <si>
    <t>Estandarizar el horario del personal de producción de Telemedellín por medio de una reunión.</t>
  </si>
  <si>
    <t>Desde la información propia de Telemedellín implementar una cultura en todos los empleados donde se determinen propósitos personales que aporten a la sociedad al igual que alimenten la función de Telemedellín.</t>
  </si>
  <si>
    <t xml:space="preserve">Se implementan 3 compromisos generales dentro de la información institucional del Canal, que esté relacionada con la misión y visión del Canal, con el fin de ser alimentados por cada uno de los empleados.
Compromiso 1. Producir experiencias y emociones que transformen positivamente al ciudadano.
Compromiso 2. Ser el canal más visto y querido en Medellín.
Compromiso 3. Ser un jugador mundial en producción de contenidos audiovisuales de alta calidad e innovación.
</t>
  </si>
  <si>
    <t>Se prevé que la duración de la ley de garantías afectará el sistema de contratación del Canal, por lo cual se hace el llamado a los directores de los procesos para que optimicen los insumos en general que se utilicen con la finalidad de garantizar una eficiencia en la utilización de los recursos.</t>
  </si>
  <si>
    <t>Se establece realizar un análisis de los costos especifico por programas propios y pagos.; para tener una mayor certeza en la toma de decisiones del canal.</t>
  </si>
  <si>
    <t>Implementar un análisis mas exhaustivo de toda la información generada por las diferentes áreas del Canal.</t>
  </si>
  <si>
    <t>A través de una observación mas detallada de todos los recursos que consume el Canal, se logra tener mas certeza en los informes de los costos pro programa.</t>
  </si>
  <si>
    <t>Verificar que todos los recursos que son enviados a el centro de costos del noticiero si sean verídicos y pertenezcan a este producto.</t>
  </si>
  <si>
    <t>Esta en proceso de construcción la nueva sede Telemedellín en la cual se tiene un espacio para la adecuación de estos libros contables.</t>
  </si>
  <si>
    <t>Archivar libros contables de manera adecuada.</t>
  </si>
  <si>
    <t>Sensibilizar el área de comunicaciones con la importancia de cada mes en la cartelera tener la información relacionada a los Estados Financieros del Canal del mes inmediatamente anterior.</t>
  </si>
  <si>
    <t>Se realiza de manera formal la entrega mensual de los Estados financieros de Telemedellín por parte de la Contadora hacia el área de comunicaciones para su publicación en las carteleras del Canal.</t>
  </si>
  <si>
    <t>Se manda correo por parte de la Jefe de mercadeo y comunicaciones en el cual se encuentra la política de calidad y la caracterización de su proceso para que sea interiorizado por el personal encargado.</t>
  </si>
  <si>
    <t>Se realiza un archivo electrónico en una carpeta, a la cual se le destinan todas las ordenes de pauta generadas por el área de mercadeo.</t>
  </si>
  <si>
    <t>En el sitio web se encuentran en la parrilla virtual programas que no se están emitiendo.</t>
  </si>
  <si>
    <r>
      <t xml:space="preserve">
</t>
    </r>
    <r>
      <rPr>
        <b/>
        <sz val="11"/>
        <rFont val="Arial"/>
        <family val="2"/>
      </rPr>
      <t xml:space="preserve">Por qué (Métodos)? </t>
    </r>
    <r>
      <rPr>
        <sz val="11"/>
        <rFont val="Arial"/>
        <family val="2"/>
      </rPr>
      <t>En el sitio web se evidencia que hay programas que no se están emitiendo y se tienen anunciados.</t>
    </r>
  </si>
  <si>
    <t>Se verifican los rótulos estipulados por el archivo los cuales contienen información como el orden, el contenido que tiene y la fecha extrema. Igualmente se guarda en los formatos de archivo el logo de las marcas de las carpeta.</t>
  </si>
  <si>
    <t>Se esta diligenciando correctamente ya que todos los campos se están llenando con la información requerida</t>
  </si>
  <si>
    <t>Se realizó un desarrollo en la plataforma de contratación en la cual cada vez que se realiza un pago a un contratista o proveedor se genera el informe de seguimiento con el porcentaje de ejecución, el cual se entrega al equipo jurídico para que lo escaneen.</t>
  </si>
  <si>
    <t>Se integran las políticas de transferencias documentales al PDG que se encuentra aprobado y en el PINAR se tiene el cronograma de transferencias anuales.</t>
  </si>
  <si>
    <t>Se esta manejando a través de correo electrónico el flujo de la información de tal forma que quede evidencia de lo que se acuerda entre las áreas de producción y programación. Igualmente se esta estudiando la plataforma ASANA como complemento al manejo de tareas. El coordinador de producción tiene al día el archivo de Excel con el producto no conforme del proceso.</t>
  </si>
  <si>
    <t>Se define que el jefe de Producción no firma el formato de paz y salvo sin tener previamente la firma de la Videotecóloga, para así asegurar que la persona a salir no tiene deudas con el archivo audiovisual.</t>
  </si>
  <si>
    <t xml:space="preserve">Se actualiza el procedimiento PR-GO-AA-03 Copiado de productos audiovisuales, con las nuevas actividades que se están realizando, entre las cuales la más relevante es la forma en la cual se solicita y se factura las copias. </t>
  </si>
  <si>
    <t>Se están realizando capacitaciones a los periodistas y practicantes por parte del personal de la videoteca en el cual se les enseña a manipular los archivos audiovisuales. Igualmente se plantea manejar un formato de asistencia para tener el histórico de capacitaciones.</t>
  </si>
  <si>
    <t>En el comité institucional de Gestión y Desempeño se incluyen los temas de la videoteca, el cual contará con un comité primario que tratará los temas para llevarlos al institucional para la toma de decisiones sobre este proceso.</t>
  </si>
  <si>
    <t>Se busco por parte del jefe de producción una herramienta similar al Kanban la cual fue el ASANA, con la cual realizan el registro de las acciones y tareas del área.</t>
  </si>
  <si>
    <t xml:space="preserve">Se decidió no incluir en el PINAR para no crear confusión cuando se habla del término almacenar en el archivo central, ya que se quiere enfocar solo a los documentos.  Por otro lado la videoteca es un subproceso de producción que cuenta con sus procedimientos y manuales, en los cuales se pueden realizar las mejores pertinentes sin estar relacionado con el PINAR. </t>
  </si>
  <si>
    <t>Los acuerdos de gestión del 2019 se vieron reflejados en el cronograma MIPG 2019 establecido, lo cual es un modelo enfocado en las buenas prácticas de la entidad en cara a la satisfacción de los ciudadanos.</t>
  </si>
  <si>
    <t>Se corrige en el procedimiento el formato que se utilizaba, ya que el correcto es el FT-PE-GE-01 - Consecutivo banco de proyectos, en el cual se tiene el historial de los proyectos presentados.</t>
  </si>
  <si>
    <r>
      <t xml:space="preserve">Por qué (Métodos)? </t>
    </r>
    <r>
      <rPr>
        <sz val="11"/>
        <rFont val="Arial"/>
        <family val="2"/>
      </rPr>
      <t>Los títulos propuestos desde el plan de desarrollo no se ven reflejados en el plan de acción.</t>
    </r>
  </si>
  <si>
    <t>Incluir en los diferentes planes de acción los títulos de los proyectos.</t>
  </si>
  <si>
    <r>
      <t xml:space="preserve">Por qué (Métodos)? </t>
    </r>
    <r>
      <rPr>
        <sz val="11"/>
        <rFont val="Arial"/>
        <family val="2"/>
      </rPr>
      <t>Donde están las actividades realmente se tienen contemplados son los proyectos que vienen desde el plan de acción, por lo cual se requiere otra columna donde se especifiquen las actividades que apoyen al cumplimiento de los indicadores.</t>
    </r>
  </si>
  <si>
    <t>Se incluirán en las próximas revisiones por la dirección la parte de cumplimiento de compromisos anteriores.</t>
  </si>
  <si>
    <t>En los últimos dos meses se han realizado cinco autodiagnósticos entre los cuales están Talento Humano, Gestión Presupuestal, Gestión Documental</t>
  </si>
  <si>
    <r>
      <t xml:space="preserve">Por qué (Métodos)? </t>
    </r>
    <r>
      <rPr>
        <sz val="11"/>
        <rFont val="Arial"/>
        <family val="2"/>
      </rPr>
      <t>Mirar la posibilidad de incluir las definiciones de los tipos de planes de mejoramientos.</t>
    </r>
  </si>
  <si>
    <t>Incluir en el PR-GH-TH-01 gestión del talento humano una condición o política para que la formación o conocimientos esenciales del personal de planta de Telemedellín puede ser validados con los años de experiencia definidos en la Resolución  No. 000187 “manual Especifico de Funciones y Competencias Laborales o a través de un examen de suficiencia, en conocimientos específicos relacionados con el cargo.
Cuando sea pertinente se solicitan los documentos que acrediten los conocimientos</t>
  </si>
  <si>
    <t>Los programas se ocultaron de la página web por parte del community manager.</t>
  </si>
  <si>
    <t>Tener un control sobre todo los documentos que se manejan en el área de Gestión humana utilizando los métodos de archivo que dispone el Canal.</t>
  </si>
  <si>
    <t>Se finaliza  procedimiento para la Gestión de nomina.</t>
  </si>
  <si>
    <t>Directora Gestión Jurídica
Coordinador de Calidad</t>
  </si>
  <si>
    <r>
      <t xml:space="preserve">Por qué (Métodos)? </t>
    </r>
    <r>
      <rPr>
        <sz val="11"/>
        <rFont val="Arial"/>
        <family val="2"/>
      </rPr>
      <t>No se diligencia completamente el formato FT-GO-PD-04 y se presentan vacíos en casillas de alta importancia.</t>
    </r>
  </si>
  <si>
    <t>Se diligencia completamente el formato y en casillas vacías se escribe N/A</t>
  </si>
  <si>
    <t>Crear formato para auditorias de producción internas. Este formato se esta elaborando por Calidad</t>
  </si>
  <si>
    <t>El MA-GO-PD-04 Manual Control Acceso se en cuenta en \\ALPHA\calidad\Procesos Telemedellín\3. Gestión Producción\6. Manuales</t>
  </si>
  <si>
    <t>Diligenciar de manera correcta la castilla con los datos del programa.</t>
  </si>
  <si>
    <t>Las personas sordas o hipoacústicas no tienen acceso a la programación de Telemedellín.</t>
  </si>
  <si>
    <r>
      <t xml:space="preserve">Por qué (Métodos)? </t>
    </r>
    <r>
      <rPr>
        <sz val="11"/>
        <rFont val="Arial"/>
        <family val="2"/>
      </rPr>
      <t>En la programación habitual de Telemedellín los grupos de personas sordas o hipoacústicas no tiene acceso a el contenido del Canal.</t>
    </r>
  </si>
  <si>
    <t>Sistema para sordos o hipoacústicas.</t>
  </si>
  <si>
    <t xml:space="preserve">Se evidencia que el canal no cuenta con los recursos financieros disponibles en el corto y mediano plazo para adquirir el sistema Closed Caption. </t>
  </si>
  <si>
    <t>Incluir en ambos proceso el Producto No Conforme.</t>
  </si>
  <si>
    <t>Crear un cuadro en el cual se integren todos los procesos y los numerales de la norma para su fácil lectura.</t>
  </si>
  <si>
    <t>FG-AF-AC-02 Acta revisión por la dirección 2013</t>
  </si>
  <si>
    <t>Se les asigna a cada planta generadora de energía eléctrica su respectiva codificación por parte del Ingeniero Técnico.</t>
  </si>
  <si>
    <r>
      <t xml:space="preserve">Por qué (Métodos)? </t>
    </r>
    <r>
      <rPr>
        <sz val="11"/>
        <rFont val="Arial"/>
        <family val="2"/>
      </rPr>
      <t xml:space="preserve"> En el resultado de lo logrado en el mes no se tiene el formato de porcentaje en la casilla.</t>
    </r>
  </si>
  <si>
    <t>Se incluye en la ficha técnica de los indicadores tiempo del satélite y tiempo al aire, casilla donde se evidencia el porcentaje del resultado alcanzado en el mes.</t>
  </si>
  <si>
    <t>En los riesgos planificados en el 2015 se estipula en planeación estratégica relacionado a los temas de nueva sede.</t>
  </si>
  <si>
    <t>Se verifica en la página de Telemedellín , que los documentos publicados para  las convocatorias no contengan en su parte superior codificación; y así evitar que los postulados se confundan con estos formatos.</t>
  </si>
  <si>
    <t>Se esta verificando por parte de la auxiliar jurídica que se archiven los certificados de recibo a satisfacción</t>
  </si>
  <si>
    <t>La practicante de Jurídica se encarga de diligenciar el formato de lista de verificación y completa las casillas vacías para evitar ser diligenciadas luego.</t>
  </si>
  <si>
    <r>
      <t xml:space="preserve">Por qué (Métodos)? </t>
    </r>
    <r>
      <rPr>
        <sz val="11"/>
        <rFont val="Arial"/>
        <family val="2"/>
      </rPr>
      <t xml:space="preserve"> Hace falta las casillas de evaluación de eficacia, eficiencia y efectividad de las evaluaciones al personal capacitado.</t>
    </r>
  </si>
  <si>
    <t>Se incluyen  como indicadores las capacitaciones y formaciones técnicas fomentadas por el Canal.</t>
  </si>
  <si>
    <t>Para el plan de acción del 2014 se tiene planteado depurar los indicadores de poco aporte al mejoramiento del Canal; y así renovar este plan con nuevos indicadores que puedan brindar mayor información relevante.</t>
  </si>
  <si>
    <r>
      <t xml:space="preserve">Por qué (Métodos)? </t>
    </r>
    <r>
      <rPr>
        <sz val="11"/>
        <rFont val="Arial"/>
        <family val="2"/>
      </rPr>
      <t xml:space="preserve"> El área de producción debe llevar un registro sobre la buena labor del personal en la realización de los productos.</t>
    </r>
  </si>
  <si>
    <t>Se crea el formato FT-GO-PD-32 Auditorias de Campo, con el cual se realizaran evaluaciones de las producciones y así definir la eficacia, eficiencia y efectividad.</t>
  </si>
  <si>
    <r>
      <t xml:space="preserve">Por qué (Métodos)? </t>
    </r>
    <r>
      <rPr>
        <sz val="11"/>
        <rFont val="Arial"/>
        <family val="2"/>
      </rPr>
      <t xml:space="preserve"> Se inspecciona que en los contratos y convenios no se tiene especificado el tea de derechos de autor sobre las piezas audiovisuales.</t>
    </r>
  </si>
  <si>
    <t>Comprobar que en los convenios que se realice, se deje claro el tema de derechos de autor de las imágenes grabadas y así evitar sanciones legales.</t>
  </si>
  <si>
    <t>El director de Programación realiza una capacitación al personal de realización sobre derechos de autor en general. 
El área Jurídica en los contratos de realización de programas, se tiene estipulada en la clausula séptima de los contratos, el ítem relacionado con el manejo de derechos de autor sobre las imágenes.</t>
  </si>
  <si>
    <r>
      <t xml:space="preserve">Por qué (Métodos)? </t>
    </r>
    <r>
      <rPr>
        <sz val="11"/>
        <rFont val="Arial"/>
        <family val="2"/>
      </rPr>
      <t xml:space="preserve"> Los manuales de estilo tienen diversas presentaciones, por lo cual se sugiere que se estandarice, de forma tal que todos tengan el mismo contenido en el mismo orden.</t>
    </r>
  </si>
  <si>
    <r>
      <t xml:space="preserve">Por qué (Métodos)? </t>
    </r>
    <r>
      <rPr>
        <sz val="11"/>
        <rFont val="Arial"/>
        <family val="2"/>
      </rPr>
      <t xml:space="preserve"> No se tiene claro un plan de contingencias para cuando se pueda llegar a presentar una eventualidad que no permita ejecutar todo un contrato de contenidos audiovisuales por capítulos.</t>
    </r>
  </si>
  <si>
    <t>Crear una acción de contingencias para cuando se presente un evento de no llegar a ejecutarse un convenio con ciertos capítulos requeridos.</t>
  </si>
  <si>
    <t>Se incluye en las condiciones generales del procedimiento de realización de productos audiovisuales, la actividad de la Auxiliar Administrativa de Gestión Programación, la cual diligenciara el Control de Contratos en el cual llevaran los saldos de todos los contrato, por cada transmisión especial que se cotizase, se resta del valor total del convenio y así saber cuanto es el saldo real del contrato.</t>
  </si>
  <si>
    <t xml:space="preserve">Se actualizo ley procedimiento cambiando el mecanismo de respuesta y exigiendo un tiempo de respuesta efectivo. Como evidencia se actualizaron y socializaron con los implicados las actividades 4 y 5 del procedimiento </t>
  </si>
  <si>
    <r>
      <t xml:space="preserve">Por qué (Métodos)? </t>
    </r>
    <r>
      <rPr>
        <sz val="11"/>
        <rFont val="Arial"/>
        <family val="2"/>
      </rPr>
      <t xml:space="preserve"> Se evidencia que hace falta en el procedimiento de programación incluir la propiedad del Cliente, un ítem en el cual se especifiquen los derechos de autor sobre las imágenes de los productos audiovisuales y si se pueden realizar copias.</t>
    </r>
  </si>
  <si>
    <t>Desde la Dirección de Programación se realiza una capacitación de derechos de autor en la Sede Canal Parque, en la cual participaron los realizadores, asistentes de realización, productores, profesionales jurídicas y algunas personas de índole administrativo. En esta capacitación se dictaron las directrices y el deber ser a la hora de realizar productos audiovisuales y derechos de autor sobre productos de terceros para implementarlos en programas diseñados por Telemedellín.
Se actualizan las actividades de Realización de productos audiovisuales PR-GO-PD-01, en el cual se menciona el almacenamiento de los productos por parte de los realizadores y periodistas.
En los convenios que se solicite, se indica en uno de los párrafos cuando existen excepciones por parte del cliente para que no se distribuya la copia del producto, de resto en todos los convenio se tiene definido a Telemedellín con la potestad sobre las imágenes audiovisuales.</t>
  </si>
  <si>
    <t>El cuadro base de datos de los televidentes es actualizado constantemente con las PQR,  y así tener un registro diario de los requerimientos de los clientes.</t>
  </si>
  <si>
    <r>
      <t xml:space="preserve">Por qué (Métodos)? </t>
    </r>
    <r>
      <rPr>
        <sz val="11"/>
        <rFont val="Arial"/>
        <family val="2"/>
      </rPr>
      <t xml:space="preserve"> Se debe tener un seguimiento a las respuestas que se les genera a los clientes del canal y así tener mejor cobertura en comunicaciones.</t>
    </r>
  </si>
  <si>
    <t xml:space="preserve">Para el informe se amplió el análisis de los datos que obtienen y  así logras mas profundidad en el momento de conocer los resultados. </t>
  </si>
  <si>
    <t>Comparar con los otros meses y analizar si se esta avanzando en el área.</t>
  </si>
  <si>
    <t>Se realiza la comparación con meses anteriores para darle más profundidad al informe y tomar decisiones.</t>
  </si>
  <si>
    <r>
      <t xml:space="preserve">Por qué (Métodos)? </t>
    </r>
    <r>
      <rPr>
        <sz val="11"/>
        <rFont val="Arial"/>
        <family val="2"/>
      </rPr>
      <t xml:space="preserve"> Cuando el personal encargado de las ventas de mercadeo, se reúnen con los clientes para presentarles los tipos de publicidad que brinda la cantidad, se debe redactar el acta de reuniones realizadas.</t>
    </r>
  </si>
  <si>
    <t>Se implementara a partir del 1 de septiembre una acta de cada reunión con los clientes, en la cual se va llevar el registro de la visita del personal de mercadeo.</t>
  </si>
  <si>
    <r>
      <t xml:space="preserve">Por qué (Métodos)? </t>
    </r>
    <r>
      <rPr>
        <sz val="11"/>
        <rFont val="Arial"/>
        <family val="2"/>
      </rPr>
      <t xml:space="preserve"> No se tiene una casilla destinada para indicar el número de orden del cliente en el formato de programación del cliente.</t>
    </r>
  </si>
  <si>
    <t>Crear casilla específicamente para el número de orden del cliente.</t>
  </si>
  <si>
    <t>Se implementara en la orden de emisión de pauta FT-MC-GM-26 la casilla OP a partir del 1 de Septiembre.</t>
  </si>
  <si>
    <r>
      <t xml:space="preserve">Por qué (Métodos)?  </t>
    </r>
    <r>
      <rPr>
        <sz val="11"/>
        <rFont val="Arial"/>
        <family val="2"/>
      </rPr>
      <t>Sábado 3 de mayo el programa de Viejoteca emitido fue el mismo que se había presentado la semana pasada.</t>
    </r>
  </si>
  <si>
    <t>Se toman las medidas correctivas por parte del personal Técnico del Canal, por medio de verificación del debido proceso y así evitar que se ocasione este error.</t>
  </si>
  <si>
    <t>El día de Mayo por la Vida: Salió al aire "Día del Maestro"</t>
  </si>
  <si>
    <r>
      <t xml:space="preserve">Por qué (Métodos)?  </t>
    </r>
    <r>
      <rPr>
        <sz val="11"/>
        <rFont val="Arial"/>
        <family val="2"/>
      </rPr>
      <t>Miércoles 14 de mayo Salió al aire "Día del Maestro"</t>
    </r>
  </si>
  <si>
    <t>Se realiza una reunión con los generadores de caracteres para que tengan mayor concentración y control de su trabajo y así evitar errores.</t>
  </si>
  <si>
    <r>
      <t xml:space="preserve">Por qué (Métodos)?  </t>
    </r>
    <r>
      <rPr>
        <sz val="11"/>
        <rFont val="Arial"/>
        <family val="2"/>
      </rPr>
      <t>Jueves 16 de mayo no se estaba claro en el generados cual archivo se debía utilizar este día.</t>
    </r>
    <r>
      <rPr>
        <b/>
        <sz val="11"/>
        <rFont val="Arial"/>
        <family val="2"/>
      </rPr>
      <t xml:space="preserve">
</t>
    </r>
  </si>
  <si>
    <t>Se realiza una reunión con los generadores de caracteres para que tengan mayor concentración y control de su trabajo y así evitar errores con los guiños cuando se tiene una temática.</t>
  </si>
  <si>
    <t xml:space="preserve">Incluir los pasos de interventoría y facturación en cada procedimiento de estos procesos, con el fin que todos estandaricen la facturación:
 Unidad de Negocios
 Programación
 Producción
 Comunicaciones y mercadeo
</t>
  </si>
  <si>
    <r>
      <t xml:space="preserve">Por qué (Métodos)?  </t>
    </r>
    <r>
      <rPr>
        <sz val="11"/>
        <rFont val="Arial"/>
        <family val="2"/>
      </rPr>
      <t>Por medio de la reunión de riesgos, se identifica que para las actividades de servicios generales no contempla un procedimiento a seguir.</t>
    </r>
  </si>
  <si>
    <t>Crear procedimiento para el mantenimiento de las sedes y servicios generales del canal Telemedellín.</t>
  </si>
  <si>
    <t>El personal de Programación por la naturaleza de su trabajo, la mayoría de su tiempo laboral lo emplean fuera de las instalaciones del canal, por lo cual es difícil para el jefe del área supervisar o estar enterado de cómo se realizan las producciones de Telemedellín.</t>
  </si>
  <si>
    <t>Describir una Evaluación de personal de programación (realizadores, asistentes de programación, etc.) según su gestión y labor.</t>
  </si>
  <si>
    <t>Se realiza la encuesta de satisfacción laboral 2015, en la cual se trabaja dos puntos básicos: Productividad (Responsabilidad, Organización, Conocimiento, Habilidad y Creatividad) 
y Conducta Laboral (Actitud, Colaboración y Relación con los demás). El jefe del área evalúa a todos los empleados de su proceso, igualmente entre los compañeros se evalúan.</t>
  </si>
  <si>
    <r>
      <t xml:space="preserve">Por qué (Métodos)?  </t>
    </r>
    <r>
      <rPr>
        <sz val="11"/>
        <rFont val="Arial"/>
        <family val="2"/>
      </rPr>
      <t xml:space="preserve">Para el canal es muy delicado que se llegue a presentar un error humano de emitir pauta en la señal de aire, ya que nos podrían levantar una sanción. </t>
    </r>
  </si>
  <si>
    <t>Se realiza una reunión con el personal encargado de esta actividad, en la cual se hace énfasis en los riesgos y delicadeza de emitir pauta comercial por la señal de aire. El personal esta capacitado y conocen sus responsabilidades. Para el control y apoyo de esta actividad, los directores están en constante revisión de la emisión de las pautas.</t>
  </si>
  <si>
    <r>
      <t xml:space="preserve">Por qué (Métodos)?  </t>
    </r>
    <r>
      <rPr>
        <sz val="11"/>
        <rFont val="Arial"/>
        <family val="2"/>
      </rPr>
      <t>En calidad se tiene un manual del interventor estipulado el cual debe ser actualizado para agregarle mas criterios de interventoría.</t>
    </r>
  </si>
  <si>
    <t>Se le agrega al FT-EC-EV-01 Manual del interventor, la actualización realizada por medio de la Circular 002 de 2012. Se estará atento a nuevas normas que apliquen a este manual.</t>
  </si>
  <si>
    <t>Debido a que en las reuniones de comité se presentan una cierta cantidad de traspaso de presupuesto entre áreas del canal, se requiere un documento el cual estipule unas políticas restrictivas.</t>
  </si>
  <si>
    <r>
      <t xml:space="preserve">Por qué (Métodos)?  </t>
    </r>
    <r>
      <rPr>
        <sz val="11"/>
        <rFont val="Arial"/>
        <family val="2"/>
      </rPr>
      <t>Los empleados al cometer algún error o si su trabajo es deficiente, el jefe de unidad de negocios no tiene el recurso de cómo aplicar correctivos hacia sus encargados al no tener un manual.</t>
    </r>
  </si>
  <si>
    <t>Me reúno con el personal de graficación, los cuales me indican que no dan uso al formato FT-GO-PD-05. Por lo cual se considera obsoleto.</t>
  </si>
  <si>
    <t>Debido a la innovación en la tecnología del canal, los procedimientos también deben actualizarse cada vez que se realice un cambio tecnológico.</t>
  </si>
  <si>
    <t>Para la actividad 17 se incluye el uso del avises para las transmisiones.</t>
  </si>
  <si>
    <t>Para la actividad 21 se le asigna como responsable al Asistente de Videoteca.</t>
  </si>
  <si>
    <t>En la móvil no se realizan backup, pero si se tiene estipulado la grabación de las imágenes automáticamente se esta realizando la transmisión en un XDCAM o en un DVD, para ser posteriormente pietada, se le realiza su claqueta y se archiva en la videoteca de Telemedellín.</t>
  </si>
  <si>
    <t>Se verifica en el área de graficación la participación constante de los realizadores y directores de programa en la elaboración de las piezas gráficas. Los realizadores siempre dan los insumos para que los graficadores se encarguen de darle  forma a las ideas. Siempre que se crean los cabezotes, logos, cortinillas, piso de créditos entre otras piezas; los realizadores deben dar su aprobación para que sean utilizadas estas piezas y en algunas veces el gerente también se cerciora del material a utilizar.</t>
  </si>
  <si>
    <t>Se crea el formato FT-GO-PD-32 Auditorias de Campo, con el cual se realizaran evaluaciones de las producciones y así definir la eficacia, eficiencia y efectividad del personal de Telemedellín.</t>
  </si>
  <si>
    <t>Incluir planes de contingencia en el procedimiento área Técnica.</t>
  </si>
  <si>
    <r>
      <t xml:space="preserve">Por qué (Métodos)?  </t>
    </r>
    <r>
      <rPr>
        <sz val="11"/>
        <rFont val="Arial"/>
        <family val="2"/>
      </rPr>
      <t>En la cartera de Telemedellín se quedan algunos saldos de difícil cobro y se debe a que los clientes no son responsables en sus pagos.</t>
    </r>
  </si>
  <si>
    <t xml:space="preserve">En el procedimiento se estableció la política de cobro anticipado a clientes que no </t>
  </si>
  <si>
    <r>
      <t xml:space="preserve">Por qué (Métodos)?  </t>
    </r>
    <r>
      <rPr>
        <sz val="11"/>
        <rFont val="Arial"/>
        <family val="2"/>
      </rPr>
      <t>Algunas áreas no cumplen con todos los pasos que están estipulados en el procedimiento de facturación de Telemedellín.</t>
    </r>
  </si>
  <si>
    <t>El procedimiento de Gestión de Facturación y Cartera fue actualizado con los conceptos de riesgos compartidos y transfer; a su vez fue divulgado por correo electrónico a los encargados de ejercer estas actividades.</t>
  </si>
  <si>
    <t>Para efectos de conciliar las certificaciones con lo facturado, se desea que cada inicio de mes se reúnan la persona de facturación encargada con el personal que genera certificaciones, y así tener claridad en los ingresos.</t>
  </si>
  <si>
    <t>El Técnico Administrativo de Costos se encargara de realizar la conciliación mes vencido de las facturas contra las certificaciones.</t>
  </si>
  <si>
    <t>Se envía manual actualizado a los community manager, se incluye y se codifica en el sistema de Calidad.</t>
  </si>
  <si>
    <r>
      <t xml:space="preserve">Por qué (Métodos)?  </t>
    </r>
    <r>
      <rPr>
        <sz val="11"/>
        <rFont val="Arial"/>
        <family val="2"/>
      </rPr>
      <t>Las políticas de comunicaciones no se encuentran en el SIG.</t>
    </r>
  </si>
  <si>
    <t>Incluir manual de políticas de comunicaciones.</t>
  </si>
  <si>
    <t>El manual de políticas es codificado por el área de calidad y es enviado actualizado al área de comunicaciones.</t>
  </si>
  <si>
    <t>En el momento que se presente un evento en el cual el área de comunicaciones deba dar respuesta a la ciudad sobre algún tema de gran impacto, no se tiene un protocolo para estas eventualidades.</t>
  </si>
  <si>
    <t>Algunos clientes aunque no nos pagan las ordenaciones pautadas, el Canal continua prestando el servicio a estos entes sin ninguna restricción alguna por su mal pago de la facturación.</t>
  </si>
  <si>
    <t>Políticas restrictivas.</t>
  </si>
  <si>
    <t>En el procedimiento de Facturación y cartera, se estipula el envió de estado de cartera que alertará al área de mercadeo para suspender o restringir anunciantes que estén en mora .</t>
  </si>
  <si>
    <r>
      <t xml:space="preserve">Por qué (Métodos)?  </t>
    </r>
    <r>
      <rPr>
        <sz val="11"/>
        <rFont val="Arial"/>
        <family val="2"/>
      </rPr>
      <t>La jefe del área de mercadeo comunica su deseo de crear un procedimiento por el cual e guíen las personas que manejan los canjes.</t>
    </r>
  </si>
  <si>
    <t>Se crea el procedimiento de Canjes PR-MC-GM-04 Gestión Canjes y se socializa el día 1 de Diciembre de 2014 con el personal encargado de estas actividades</t>
  </si>
  <si>
    <t>La actividad de solicitud de taxis por vale, se ve inmerso en la Política de Transporte MA-GO-PD-08, donde se indica quienes son los responsables de autorizar este servicio.</t>
  </si>
  <si>
    <r>
      <t xml:space="preserve">Por qué (Métodos)?  </t>
    </r>
    <r>
      <rPr>
        <sz val="11"/>
        <rFont val="Arial"/>
        <family val="2"/>
      </rPr>
      <t>Se revisa como se esta ejecutando el procedimiento de Marketing Digital y se observa que faltan actividades que se están realizando y no están registradas.</t>
    </r>
  </si>
  <si>
    <t>El proceso cuenta con una nueva herramienta tecnológica, con la cual sistematizaron sus procesos y actividades pero no se cuanta con un manual del software creado</t>
  </si>
  <si>
    <t>Se crea el Manual por parte de Andrés Pulgarín, debido a que es una herramienta en continua mejora, el Manual se actualiza periódicamente.</t>
  </si>
  <si>
    <t>Se realiza una reunión con cada uno de los personajes del área de programación que utilizan los formatos y hacen parte de los procesos del área. Se actualizaron algunos formatos que a los cuales se les habían modificado sin avisar al personal de Calidad, y se leyeron los procesos para verificar de que se estén realizando acorde a estos.</t>
  </si>
  <si>
    <r>
      <t xml:space="preserve">Por qué (Métodos)?  </t>
    </r>
    <r>
      <rPr>
        <sz val="11"/>
        <rFont val="Arial"/>
        <family val="2"/>
      </rPr>
      <t>Debido al alto tráfico de documentos por el cual tiene que pasar el proceso de Programación, se sugiere la implementación de una herramienta digital que permita realizar todo en línea.</t>
    </r>
  </si>
  <si>
    <t>Se realizan las respectivas modificaciones al formato FT-GP-PO-28 Hoja de ruta productos audiovisuales. Ya que algunas casillas que se tenían en el formato, no aportaban una información objetiva y tendían a  confundir al que lo diligenciaba.</t>
  </si>
  <si>
    <r>
      <t xml:space="preserve">Por qué (Métodos)? </t>
    </r>
    <r>
      <rPr>
        <sz val="11"/>
        <rFont val="Arial"/>
        <family val="2"/>
      </rPr>
      <t xml:space="preserve">  Los realizadores del Canal no están cumpliendo con la entrega de los manuales de estilo de los programas que realizan, por lo cual se pide una mayor exigencia para ellos.</t>
    </r>
  </si>
  <si>
    <t>Cada programa dejo como producto su manual de estilo, los cuales están relacionados en el SGC</t>
  </si>
  <si>
    <t>Se realizan reuniones de capacitación para el personal de realización y producción de productos audiovisuales, dirigida por personal del Ministerio del Interior. Igualmente en los contratos que realiza Telemedellín se realizan la salvedad de la propiedad de Telemedellín sobre los programas que realiza.
También se capacito el personal por medio de la empresa ACODEM, para conocer sobre los derechos de autor de interpretaciones musicales.</t>
  </si>
  <si>
    <r>
      <t xml:space="preserve">Por qué (Métodos)?  </t>
    </r>
    <r>
      <rPr>
        <sz val="11"/>
        <rFont val="Arial"/>
        <family val="2"/>
      </rPr>
      <t>Se evidencia que algunos formatos no están siendo empleados por el personal de programación, por lo cual se sugiere una depuración.</t>
    </r>
  </si>
  <si>
    <t>A finales del mes de julio, el Técnico de Calidad realiza varias reuniones con los diferentes empleados que pertenecen al área de Programación, con los cuales repasa los procedimientos que se tienen establecidos, Además se actualizan y depuran los formatos con los cuales laboran.</t>
  </si>
  <si>
    <t>Reunión para socializar la carpeta de Producción en Calidad e información estratégica del Canal.</t>
  </si>
  <si>
    <t>En la acta N-25 de reuniones de Calidad, se evidencia la socialización del proceso de producción en Calidad, donde se dio pie a conocer los formatos, procedimientos y demás documentos del área.</t>
  </si>
  <si>
    <r>
      <t xml:space="preserve">Por qué (Métodos)?  </t>
    </r>
    <r>
      <rPr>
        <sz val="11"/>
        <rFont val="Arial"/>
        <family val="2"/>
      </rPr>
      <t xml:space="preserve"> No se esta adjuntando a la factura la certificación de la pauta  con la cual se evidencia la labor de Telemedellín y su cumplimiento.</t>
    </r>
  </si>
  <si>
    <t>La técnica administrativa de mercadeo, esta adjuntando el certificado de emisión de pauta a la certificación de pauta para la facturación; y así el cliente identifique que lo que pago evidentemente se emitió.</t>
  </si>
  <si>
    <r>
      <t xml:space="preserve">Por qué (Métodos)?  </t>
    </r>
    <r>
      <rPr>
        <sz val="11"/>
        <rFont val="Arial"/>
        <family val="2"/>
      </rPr>
      <t xml:space="preserve"> No se están utilizando algunos formatos que se tienen estipulados en los procedimientos del área.</t>
    </r>
  </si>
  <si>
    <r>
      <t xml:space="preserve">Por qué (Métodos)?  </t>
    </r>
    <r>
      <rPr>
        <sz val="11"/>
        <rFont val="Arial"/>
        <family val="2"/>
      </rPr>
      <t xml:space="preserve"> Los formatos mencionados en el procedimiento PR-GJ-CO-01 no están alineados con los integrados a Calidad.</t>
    </r>
  </si>
  <si>
    <t>El día 28 de Diciembre se realiza la reunión entre Diana Agudelo y Andrés Pulgarín, en la cual se revisaron los formatos y procedimientos del área Jurídica, lo cual permitió una actualización en los documentos del área.</t>
  </si>
  <si>
    <r>
      <t xml:space="preserve">Por qué (Métodos)?  </t>
    </r>
    <r>
      <rPr>
        <sz val="11"/>
        <rFont val="Arial"/>
        <family val="2"/>
      </rPr>
      <t xml:space="preserve"> Para el sistema de calidad es primordial el almacenamiento de los registros, y en el área Jurídica se evidencia una falencia.</t>
    </r>
  </si>
  <si>
    <t xml:space="preserve">Se actualizo el manual de interventoría y se notifico por correo electrónico del día tal para que fuera conocido por los interventores </t>
  </si>
  <si>
    <t>Cerrar hallazgos que estén abiertos y se haya cumplido el plazo establecido.</t>
  </si>
  <si>
    <t>Se realiza el seguimiento al plan de mejoramiento institucional al 31 de diciembre de 2015. Se encuentran realizadas las acciones de mejora previstas en el periodo</t>
  </si>
  <si>
    <t>Establecer responsables y tiempos para cumplir con lo dispuesto por la ley en lo que tiene que ver en las implementación del modelo estándar de control interno, ya que a la fecha hay acciones que aún no tienen información o procedimientos definidos para el logro de los objetivos dispuestos por dicha herramienta.</t>
  </si>
  <si>
    <t xml:space="preserve">Se realiza la evaluación del MECI y se encuentran establecieron las acciones correspondientes. Evaluación de Riesgos hecha por AON donde se ubica el Índice de madurez del riesgo del Canal e grado 1. </t>
  </si>
  <si>
    <t>Se decidió modificar el procedimiento PR-EC-EV-01 Planificación y ejecución de auditorías internas en sus actividades, de modo en el cual se puedan diferenciar entre las realizadas por calidad y control interno. Quedo su versión #4.</t>
  </si>
  <si>
    <t xml:space="preserve">Existen muchas formas de recolectar evidencias que permitan servir de acervo probatorio a la hora de tener que rendir un informe, se recomienda si se van a tener correos electrónicos como pruebas, guardarlos en un lugar diferente a la nube o en servidores que pueden hacer que la información se pierda, así mismo establecerlo dentro del procedimiento como una acción válida para tal efecto.  
</t>
  </si>
  <si>
    <t>Se deben descargar correos electrónicos que son aprobaciones, convirtiéndolos en PDF.</t>
  </si>
  <si>
    <t>Se realizaron las descargas correspondientes y reposan en la carpeta de control interno.
\\172.16.3.1\controlinterno\CAROLINA HINCAPIÉ</t>
  </si>
  <si>
    <r>
      <t xml:space="preserve">Por qué (Métodos)?  </t>
    </r>
    <r>
      <rPr>
        <sz val="11"/>
        <rFont val="Arial"/>
        <family val="2"/>
      </rPr>
      <t xml:space="preserve"> En la página web deben estar publicados los programas que actualmente se estén emitiendo, debido a que los usuarios se pueden confundir con la parrilla de programación del Canal.</t>
    </r>
  </si>
  <si>
    <t>La persona encargada del mantenimiento de la página web de Telemedellín.tv, en base a la parrilla de programación se encargo de remover los programas que no se estaban emitiendo.</t>
  </si>
  <si>
    <t>Se recomienda una revisión de los indicadores del Área, pues se tienen muchos subprocesos y los indicadores sólo abarcan dos o tres, no existen indicadores para procedimientos como cartera, servicios generales, archivos; y ya que existen para la organización, debería ser evaluado.</t>
  </si>
  <si>
    <r>
      <t xml:space="preserve">Por qué (Métodos)?  </t>
    </r>
    <r>
      <rPr>
        <sz val="11"/>
        <rFont val="Arial"/>
        <family val="2"/>
      </rPr>
      <t>El plan de acción del área administrativa cuenta con unos óptimos indicadores, pero no tiene en cuenta muchos de sus subprocesos que también deben ser evaluados trimestralmente.</t>
    </r>
  </si>
  <si>
    <t>Evaluar que indicadores se pueden incluir para el plan de acción del año 2016.</t>
  </si>
  <si>
    <t>Contemplar nuevos  indicadores del área para el 2016</t>
  </si>
  <si>
    <t>Con la llegada del nuevo Director Financiero de Telemedellín, se plantea el evaluar subprocesos que son vitales para el buen funcionamiento administrativo del Canal y que en el momento no se tienen en cuenta en los indicadores anuales. Para el levantamiento del próximo plan de acción 2016 se incluirán.</t>
  </si>
  <si>
    <t xml:space="preserve">Se recomienda ajustar el procedimiento de Cartera, pues los informes de carteras vencidas no se le entrega a todas las Áreas, sino a algunas con un nuevo criterio interno definido. Esto debe quedar plasmado en el procedimiento. Además se recomienda elaborar o establecer una actividad de cobro pre jurídico y jurídico que inicie desde la entrega de la información o del caso por parte de gestión de cartera.  
</t>
  </si>
  <si>
    <r>
      <t xml:space="preserve">Por qué (Métodos)?  </t>
    </r>
    <r>
      <rPr>
        <sz val="11"/>
        <rFont val="Arial"/>
        <family val="2"/>
      </rPr>
      <t>El procedimiento de cartera cuenta con algunos vacíos sobre actividades que se están realizando y no se tienen contempladas en el documento.</t>
    </r>
  </si>
  <si>
    <t>Incluir en el procedimiento de cartera las nuevas actividades realizadas, además de asignar los responsables de cada una de estas.</t>
  </si>
  <si>
    <t>Realizar las modificaciones de los hallazgos evidenciados por el auditor, por medio de la actualización de los procedimientos en conjunto al equipo encargado de calidad.</t>
  </si>
  <si>
    <t>Jefe de Gestión Humana</t>
  </si>
  <si>
    <t>Se envío correo electrónico a los empleados solicitando los soportes de las capacitaciones realizadas de acuerdo a las autorizaciones dadas por el canal.</t>
  </si>
  <si>
    <t>Auditoría interna 2019</t>
  </si>
  <si>
    <t>Se tiene estipulado que todos los archivos audiovisuales del canal están definidos en la tabla de retención como de Guarda Permanente, por lo cual no se permite eliminar ni depurar archivos.
Resolución 3441 del 22 de noviembre que habla sobre la protección de los archivos históricos del canal.</t>
  </si>
  <si>
    <t>Durante la indagación preliminar sobre la estructura del proceso, cada equipo utilizó términos propios a su perspectiva de cómo graficar el proceso.
Cuando se abordan casos comerciales, la agencia procesa por medios digitales donde ninguna persona tiene pautas claras para Comunicarse. Cada persona le llama al producto y los emails de gestión de productos de la forma en que cree que es propio. Nombran los asuntos de forma diferente. Lo anterior causa efectos en la gestión poco ágil del producto.
Se analiza el siguiente caso:
Email remisor: lina.perezrestrepo@telemedellin con fecha de 10 de octubre, asunto “Fichas técnicas publicidad”. Envían información de solicitud de cotización de piezas publicitarias. Después, Email emisor: Sandra. restrepo@telemedellin.tv del 11 de octubre. Asunto: Cotización bakcing con trimalla Referencia ONU.
Email remisor: lina.perezrestrepo@telemedellin con fecha de 12 de octubre, asunto: Diseño Modelos de Naciones Unidas.
En los tres correos se habla del mismo caso pero no es posible trazar de forma ágil y acertada la información guardada.
Se declara que en algunos casos se envían cotizaciones a clientes directamente sin filtrar o revisar información con el financiero. Esto ha hecho que algunas cotizaciones se envíen bajo disponibilidad sin contar que probablemente sea mejor presupuesto.</t>
  </si>
  <si>
    <t>La documentación del proceso requiere actualización, toda vez que existen documentos vigentes que ya no son utilizados, han sido reemplazados por otros documentos o no deben hacer parte del proceso</t>
  </si>
  <si>
    <t>La documentación obsoleta debe aislarse de manera que no quede disponible para su consulta y uso. Aunque actualmente se encuentra marcada como “obsoleta”, es posible que se haga uso no adecuado o se cometan errores a la hora de consultar y utilizar los requisitos</t>
  </si>
  <si>
    <t>Se evidencian expedientes contractuales que a la fecha no contienen todos los informes de seguimiento contractual. Contratos: 0088-2018, 0529-2018, 0594-2018, 0682-2018, 0690-2018, 0739-2018. Dichos documentos hacen parte de los requeridos en la lista de verificación de contratos.</t>
  </si>
  <si>
    <t>Se evidencia error en expediente de contrato 0037-2018: Se encuentra informe de supervisión en páginas 49 y 50 repetidas con 51 y 52.  El archivo digital no guarda el mismo orden cronológico que el archivo físico.</t>
  </si>
  <si>
    <t>El contrato 0738-2018 contiene registro "Acta de evaluación invitación de mínima cuantía" que pertenece realmente al proceso contractual 0732-18. Debe hacerse la corrección en físico y digital, ya que en el expediente 0732-18 no se encuentra dicho registro.</t>
  </si>
  <si>
    <t>El contrato 0037-2018 contiene informe de supervisión con solamente una firma, sin guardar un registro que la articule con la hoja # 1 del mismo documento. Existen controles tales cómo, paginado o distribución del contenido en todas las hojas del documento para garantizar su conexidad.</t>
  </si>
  <si>
    <t>En el alquiler de espacio con factura 13958, se encuentra incoherencia entre el monto cotizado por valor de $1.368.500 y el facturado por $1.350.000.Tras la indagación, se argumenta que la diferencia va por cuenta de un descuento. Sin embargo, el descuento no está documentado ni se encuentra modificada la propuesta.</t>
  </si>
  <si>
    <t>Actualmente el control verificado al riesgo de error en alquiler de espacios, es la solicitud de cotización con registros adicionales como: solicitud de reserva de espacios, copia de cédula de representante legal y cámara de comercio. El control debe hacerse más ajustado debido a que el cliente puede no tomar la oferta y aún así quedar en la base. Se tiene implementado control manual al solicitarle por parte del auxiliar a los comerciales el reporte de los alquileres, canjes o pautas efectivamente ejecutados.  Por otro lado, el comercial maneja la reserva de espacios y la gestión comercial de la venta. Este control no permite independencia, abriendo una brecha a posibles errores o fraudes dentro de la gestión</t>
  </si>
  <si>
    <t>Aunque no todos los requisitos para la realización de eventos que son objeto de multa corren por cuenta del canal, Telemedellín debe garantizar el seguimiento al cumplimiento de éstos con el fin de evitar eventuales sanciones o efectos adversos a los intereses del canal. Lo anterior puede controlarse preferiblemente a través de listas de chequeo que bien pueden anexarse a los formatos existentes o definir alguno nuevo.</t>
  </si>
  <si>
    <t>Las actividades de comunicación organizacional determinadas en el plan de comunicaciones carecen de objetivos definidos de forma explícita en el documento. Lo anterior, puede dificultar el proceso de evaluación de efectividad de las actividades realizadas. Se recomienda incluir objetivos en dicho documento.</t>
  </si>
  <si>
    <t>Dado que por motivos logísticos puede ser complejo gestionar algunas aprobaciones y acuerdos en documentos físicos firmados, es recomendable reevaluar en la estructura de registros, cuáles de ellos pueden prescindir de las firmas y ser constituidos como evidencia a través de correos electrónicos. </t>
  </si>
  <si>
    <t>La construcción del plan anual de adquisiciones debería incluir criterios claros para que los líderes de los procesos determinen las cantidades de artículos a comprar. Dada la naturaleza de la ejecución de las actividades para el proceso, el alto tráfico de artículos y algunas deficiencias para su seguimiento, es posible que el gasto no sea controlado.</t>
  </si>
  <si>
    <t>Los informes presentados por el área auditada no contienen análisis de datos respecto a gasto de bienes consumibles que permitan identificar causas en aumentos anormales de consumo o evitar la compra de artículos innecesarios. Lo anterior puede deberse a que las herramientas existentes no facilitan la lectura de datos en el nivel gerencial para efectuar mejoras o ajustes a la gestión de bienes consumibles.</t>
  </si>
  <si>
    <t>Con el fin de proteger los recursos de la institución, el área de Servicios Generales puede establecer una periodicidad para la revisión de casos pendientes de cierre. Así mismo, reportar al área financiera el estado de los casos con el fin de que procedan a ejecutarse las acciones pertinentes al para el recobro de bienes a particulares.</t>
  </si>
  <si>
    <t>Almacén</t>
  </si>
  <si>
    <t>Actualmente el control verificado al riesgo de error en alquiler de espacios, es la solicitud de cotización con registros adicionales como: solicitud de reserva de espacios, copia de cédula de representante legal y cámara de comercio. El control debe hacerse más ajustado debido a que el cliente puede no tomar la oferta y aún así quedar en la base. Se tiene implementado control manual al solicitarle por parte del auxiliar a los comerciales el reporte de los alquileres, canjes o pautas efectivamente ejecutados.  Por otro lado, el comercial maneja la reserva de espacios y la gestión comercial de la venta. Este control no permite independencia, abriendo una brecha a posibles errores o fraudes dentro de la gestión.</t>
  </si>
  <si>
    <t>Directora Administrativa y Financiera</t>
  </si>
  <si>
    <t>Se evidencian expedientes contractuales con documentación incompleta, sea requerida en el memorando 00127 de 22 de marzo de 2017 o en los estudios previos respectivos como requisitos para adjudicación del contrato. El detalle de los documentos faltantes, es:
•	Contrato 0033-2018: No incluye certificados de experiencia en digital.
•	Contrato 0088-2018 no presenta Certificados que acrediten la capacidad e idoneidad (estudios, experiencia) y Certificado de afiliación o pago de seguridad social integral.</t>
  </si>
  <si>
    <t>Los informes de seguimiento contractual no incluyen información de trazabilidad o metadatos de  facturación, listado de evidencias, ubicación de evidencias, recibos a satisfacción u otra información que pueda dar cuenta de la ejecución de las obligaciones contractuales según sea apropiado en cada caso. No se evidencian detalles de cantidades, detalle de servicios o calidad de los mismos. En las evidencias revisadas solamente se encuentra información relacionada con las órdenes de servicio.</t>
  </si>
  <si>
    <t>contractual se encuentran almacenados de manera digital en la herramienta “Admindoc” pero cuándo son cotejados en el expediente físico, no se encuentran archivados. Se evidencian tiempos de almacenamiento físico superiores a un mes después de la entrega a la oficina de archivo una vez el documento ha sido digitalizado y adjuntado al expediente en “Admindoc”. En algunos casos el archivo físico no coincide con el digital.</t>
  </si>
  <si>
    <t>Se publican en la página de transparencia</t>
  </si>
  <si>
    <t>Página de transparencia de Telemedellín</t>
  </si>
  <si>
    <t>Se realiza la depuración y obsolescencia de los formatos encontrados por el equipo auditor</t>
  </si>
  <si>
    <t>Depuración de formatos</t>
  </si>
  <si>
    <t>Se eliminan de la carpeta de calidad los documentos que no se utilizan.</t>
  </si>
  <si>
    <t>Se crea el riesgo de Pérdida de material audiovisual y patrimonio histórico</t>
  </si>
  <si>
    <t>Creación de riesgo</t>
  </si>
  <si>
    <t>Matriz de riesgos de producción actualizada</t>
  </si>
  <si>
    <t>Se realiza la revisión por la dirección en el comité de gestión y desempeño a final de año donde se miran las metas cumplidas del cronograma anual</t>
  </si>
  <si>
    <t>Revisión por la dirección basada en MIPG</t>
  </si>
  <si>
    <t>Acta de comité de gestión y desempeño a final de año</t>
  </si>
  <si>
    <t>Se verifica información y se completa en los respectivos expedientes</t>
  </si>
  <si>
    <t>Complementar expedientes</t>
  </si>
  <si>
    <t>Se realiza la presentación en el comité de gestión y desempeño</t>
  </si>
  <si>
    <t>Contratos con documentación completa</t>
  </si>
  <si>
    <t>Se realiza depuración de la documentación del área jurídica</t>
  </si>
  <si>
    <t>Depuración de documentación</t>
  </si>
  <si>
    <t>Carpeta de calidad del área jurídica actualizada</t>
  </si>
  <si>
    <t>Se elimina la documentación de la carpeta de calidad que esta considerada como obsoleta para evitar confusiones</t>
  </si>
  <si>
    <t>Eliminación de documentos obsoletos</t>
  </si>
  <si>
    <t>Realización y cargue de los informes de supervisión pendientes</t>
  </si>
  <si>
    <t>Seguimiento de informes de supervisión</t>
  </si>
  <si>
    <t>Se realiza la elaboración y cargue de los informes de seguimiento que se encontraban pendientes</t>
  </si>
  <si>
    <t>Mejorar la estructura de los informes de seguimiento incluyendo análisis técnico, financiero, administrativo y jurídico</t>
  </si>
  <si>
    <t>Mejorar estructura de informes de seguimiento</t>
  </si>
  <si>
    <t>Formato de informes de supervisión actualizado</t>
  </si>
  <si>
    <t>Articular el área jurídica con el archivo para mejorar el proceso de almacenamiento físico de la documentación</t>
  </si>
  <si>
    <t>Articulación para almacenamiento</t>
  </si>
  <si>
    <t>Se realiza la revisión y mejora del informe de supervisión</t>
  </si>
  <si>
    <t>Revisión informe de supervisión</t>
  </si>
  <si>
    <t>Informe de supervisión actualizado contrato 0037-2018</t>
  </si>
  <si>
    <t>Corregir error de registro</t>
  </si>
  <si>
    <t>Contrato 0738-2018 corregido</t>
  </si>
  <si>
    <t>Mejorar el tema de páginado de los informes y realizar la verificación de la firma de los informes completamente</t>
  </si>
  <si>
    <t>Corregir informe de contrato 0037-2018</t>
  </si>
  <si>
    <t>Contrato 0037-2018 corregido</t>
  </si>
  <si>
    <t>Se realiza un cotizador que se encarga de discriminar los valores y si obtuvo algún tipo de descuento</t>
  </si>
  <si>
    <t>Cotizador de mercadeo</t>
  </si>
  <si>
    <t>Traslado de procedimiento</t>
  </si>
  <si>
    <t>Se realiza el traslado de este procedimiento de alquiler de espacios al área Agencia Tm que tiene mayor control en estos procesos</t>
  </si>
  <si>
    <t xml:space="preserve">Procedimiento de alquiler de espacios </t>
  </si>
  <si>
    <t>Realización de minuta de la mano del área jurídica con la validación de pólizas para el prestamos de los espacios</t>
  </si>
  <si>
    <t>Control de alquiler</t>
  </si>
  <si>
    <t>No se encuentra la necesidad de asignar un objetivo a cada actividad debido a que todo se va llevando según las épocas del año</t>
  </si>
  <si>
    <t>Plan de comunicaciones</t>
  </si>
  <si>
    <t>Se entrega el proceso al área Agencia Tm para mayor control y flexibilidad</t>
  </si>
  <si>
    <t>Procedimiento de venta de pauta</t>
  </si>
  <si>
    <t>Se requiere por cada jefe de área la actualización del plan de adquisiciones, igualmente desde la plataforma se pone como campo obligatorio el código del producto según el catálogo</t>
  </si>
  <si>
    <t>Plan de adquisiciones actualizado</t>
  </si>
  <si>
    <t>Se realizan análisis en los elementos que se compran para el suministro de las necesidades del canal pero creando a su vez políticas de austeridad que permita mayor eficiencia en gastos</t>
  </si>
  <si>
    <t>Plan de austeridad</t>
  </si>
  <si>
    <t>Plan de austeridad socializado</t>
  </si>
  <si>
    <t>Se realizan inventarios anuales y con sus respectivos informes sobre los activos que tienen particularidades</t>
  </si>
  <si>
    <t>Inventarios de cartera</t>
  </si>
  <si>
    <t>Inventarios de cartera anuales</t>
  </si>
  <si>
    <t>Actualización de documentación del área producción</t>
  </si>
  <si>
    <t xml:space="preserve">Retraso en la publicación de los informes de supervisión. </t>
  </si>
  <si>
    <t xml:space="preserve">Se encontró que determinados informes de supervisión estaban pendientes por cargar en las diferentes plataformas que lo requieren. 
En la revisión se llevó a cabo una búsqueda en la plataforma administrativa sobre el listado de informes de supervisión. Al momento de la búsqueda había sesenta y nueve (69) informes autorizados por los supervisores; los cuales no habían sido cargados al Administrador Documental por parte del área jurídica. </t>
  </si>
  <si>
    <t>Auditoría interna 2022</t>
  </si>
  <si>
    <t xml:space="preserve">Falta de mayor capacitación sobre temas jurídicos. </t>
  </si>
  <si>
    <t xml:space="preserve">Se encontró que hace falta mayor acompañamiento por parte de la Secretaría General en la capacitación del personal de las distintas áreas del canal. 
Después de indagar sobre temas de suma importancia como supervisión de contratos, Manual de Contratación y derechos de autor, se encontró la inminente necesidad de realizar mayor acompañamiento en la entidad.
Si bien es deber de los supervisores conocer todas las obligaciones que su labor implica; el conocimiento del Manual de Contratación reposa en la Secretaría General.                                                                                                                                                </t>
  </si>
  <si>
    <t>Ausencia de las actas de comité en casos de adiciones y prórrogas.</t>
  </si>
  <si>
    <t>Se revisó la carpeta y no se evidenció las actas de la aprobación del comité de contratación de las adiciones y prórrogas.</t>
  </si>
  <si>
    <t>Seguimiento a la liquidación de los contratos.</t>
  </si>
  <si>
    <t xml:space="preserve">Se evidenció la carencia que hay de liquidación de los contratos de Telemedellín, ya sea por desconocimiento del personal o por falta de seguimiento o de control desde la Secretaría General.
Se propone el envío de un listado con los contratos pendientes por liquidar con una periodicidad constante.
Si bien esta información consta en el Manual de Contratación, el personal externo al área jurídica no tiene este conocimiento; lo cual genera liquidaciones innecesarias, retrasos y pérdidas para la entidad (en papelería y en la obtención de las firmas requeridas). </t>
  </si>
  <si>
    <t>Actualización del Normograma.</t>
  </si>
  <si>
    <t>Se evidenció que la falta de tiempo y de herramientas adecuadas representa un problema en la actualización del Normograma, si se tiene en cuenta que es un trabajo que requiere atención diaria. 
Se evidencia que se cuenta con un abogado contratado que envía posibles normativas que aplican a la entidad, pero no se está escalando esta información a las diferentes áreas
Se recomienda una estrategia de consulta para realizar una jornada por cada área para generalizar la herramienta.</t>
  </si>
  <si>
    <t>Realizar los informes de seguimiento</t>
  </si>
  <si>
    <t>Se recomienda para asegurar la realización de los informes de seguimiento continuamente, el cambio en el procedimiento que realizan los supervisores, siendo así que se debe realizar primero los informes de seguimiento.</t>
  </si>
  <si>
    <t>Actas de comité primario</t>
  </si>
  <si>
    <t>En las reuniones de grupo primario se recomienda realizar las actas que contengan el resumen de los temas hablados y tratados en esa sesión y poder contar con un histórico y seguimiento al cumplimento de las actividades pactadas.</t>
  </si>
  <si>
    <t>Inventarios de carteras sin actualizar</t>
  </si>
  <si>
    <t>Se evidenció que las carteras no están actualizadas de algunos funcionarios que tienen asignados activos del Canal.
Los elementos que son dados de baja no se encuentran registrados en un tipo de informe o registro que permita tener la evidencia de estos elementos.</t>
  </si>
  <si>
    <t xml:space="preserve">Plan de compras </t>
  </si>
  <si>
    <t>Se evidenció que en el procedimiento Gestión y Control de Inventario hablan de un Plan de compras para hacer la planeación de los suministros a comprar, pero no cuentan con este en la actualidad.</t>
  </si>
  <si>
    <t xml:space="preserve">Certificación del pago </t>
  </si>
  <si>
    <t>Se encontró que, para la certificación de la factura, previamente en la supervisión no se cuenta con un soporte, remisión o un acta de entrega de los suministros recibidos.</t>
  </si>
  <si>
    <t>Informe de seguimiento</t>
  </si>
  <si>
    <t>Se observa que realizaron todos los informes de seguimiento correspondientes al contrato 0554-21 y firmados por el supervisor, pero estos no se encuentran subidos ni a admindoc, SECOP ni gestión transparente los últimos 5 informes realizados y que soportan las actividades finales del contrato.</t>
  </si>
  <si>
    <t xml:space="preserve">Acta de liquidación </t>
  </si>
  <si>
    <t xml:space="preserve">Se evidenció que no se ha realizado el acta de liquidación final del contrato 0554-21.
 </t>
  </si>
  <si>
    <t>Informe de seguimiento extemporáneos</t>
  </si>
  <si>
    <t>No se están subiendo al sistema los informes de seguimiento de los contratos del área en dos fases, la primera se quedan unos pendientes por autorizar y en una segunda fase desde el área jurídica no se están subiendo a SECOP ni a Gestión Transparente.</t>
  </si>
  <si>
    <t>Informes de inventario</t>
  </si>
  <si>
    <t xml:space="preserve">Se encontró que los informes de inventario reposan en el archivo de gestión de la persona encargada del inventario mas no en el archivo central documental donde debería reposar para su conversación, control y consulta.
</t>
  </si>
  <si>
    <t xml:space="preserve">Riesgos del personal a cargo </t>
  </si>
  <si>
    <t>Se recomienda consultar la calificación del riesgo en el que se encuentra la persona a cargo de los inventarios.</t>
  </si>
  <si>
    <t xml:space="preserve">Recomendaciones de aseo </t>
  </si>
  <si>
    <t xml:space="preserve">Actualizar los procedimientos </t>
  </si>
  <si>
    <t>Es importante revisar si las actividades que se encuentran plasmadas en los procedimientos están actualizadas a la realidad de la entidad.</t>
  </si>
  <si>
    <t>Para la austeridad del gasto se recomienda realizar campañas de uso óptimo de los recursos que están a disposición del personal del canal.</t>
  </si>
  <si>
    <t>Desplazamiento de mueble</t>
  </si>
  <si>
    <t>Se   debe mover el almacén de suministro la estantería de microondas y CPU, por temas de seguridad ambiental y del personal.</t>
  </si>
  <si>
    <t xml:space="preserve">Comité primario </t>
  </si>
  <si>
    <t xml:space="preserve">Se considera importante realizar el comité del área administrativa y financiera para el seguimiento de las diferentes actividades. </t>
  </si>
  <si>
    <t>Cronograma de inventarios</t>
  </si>
  <si>
    <t xml:space="preserve">Importante realizar y llevar a cabo el cronograma de inventarios de la entidad.
</t>
  </si>
  <si>
    <t>Manipulación de dineros públicos</t>
  </si>
  <si>
    <t>Se evidencia que no se cuenta con un control rígido y adecuado para los dineros que se recaudan por la fuente de ingresos Tour Telemedellín.</t>
  </si>
  <si>
    <t xml:space="preserve">Matriz de riesgos </t>
  </si>
  <si>
    <t>Se refleja el poco o casi nulo conocimiento de todo el equipo sobre la matriz de riesgos del proceso, sin conocer sus vulnerabilidades, controles y seguimientos de mitigación.</t>
  </si>
  <si>
    <t xml:space="preserve">Falta de posicionamiento y promoción del parque de Telemedellín </t>
  </si>
  <si>
    <t>Se evidencia que el indicador que tienen asociado en el plan de acción respecto a cantidad de eventos para el posicionamiento del parque se encuentra muy por debajo de lo esperado. Aunque bien se sabe de no se tienen los contenedores alquilados, el canal debe procurar por ofrecer el parque como un espacio para la visita de la ciudadanía</t>
  </si>
  <si>
    <t>Activación de la Intranet</t>
  </si>
  <si>
    <t>Se observa que no se ha realizado la fuerza necesaria ni la actualización de los contenidos que en esta página se encuentran tales como los beneficios y noticias. Es importante rescatar este espacio para el personal del canal y divulgar.</t>
  </si>
  <si>
    <t>Es importante revisar si las actividades que se encuentran plasmadas en los procedimientos están actualizadas a la realidad de la entidad. 
No se encuentran procedimientos de comunicación interna, externa, de prensa ni de mercadeo.</t>
  </si>
  <si>
    <t>Acta de liquidación y seguimiento de contratos</t>
  </si>
  <si>
    <t>Realizar oportunamente los informes de seguimiento y la liquidación de los contratos en conjunto con el área jurídica.</t>
  </si>
  <si>
    <t>Depuración de WhatsApp</t>
  </si>
  <si>
    <t>Se evidencia que mucho personal que se desvincula de la entidad aún se encuentra en el grupo general donde se envía información solo para empleados. Igualmente se evidencia que mucho personal que ingresa no se está incluyendo en este grupo de empleados.</t>
  </si>
  <si>
    <t>Gestión de Relaciones Corporativas</t>
  </si>
  <si>
    <t>Directora Relaciones Corporativas</t>
  </si>
  <si>
    <t xml:space="preserve">*Citación y reunión con las partes involucradas: Secretaría General, Financiera, Agencia de medios y Relaciones Corporativas
*Solicitud del cargo al área de Gestión Humana, para el correcto recaudo y trámite de los dineros recogidos por el tour.
</t>
  </si>
  <si>
    <t>Lograr un procedimiento adecuado para el recaudo de ingresos del Tour Telemedellín, con una persona designada que dé cumplimiento al control rígido y adecuado de estos dineros.</t>
  </si>
  <si>
    <t>*Solicitud al área de planeación de los documentos marco que definen la organización
*Recibo y socialización con el área de dichos documentos para conocer a profundidad la visión, misión, matriz de riesgos, vulnerabilidades y controles del área.
*Envío por correo electrónico a todos los integrantes del área y por el Whatsapp del equipo.</t>
  </si>
  <si>
    <t>Que cada uno de los integrantes que conforman el área conozcan la matriz de riesgos de todos los procesos y actividades que desarrolla el Área de Relaciones Corporativas.</t>
  </si>
  <si>
    <t>Socialización y posterior corrección del planteamiento por parte de control interno y el área respectiva, puesto que se estaban contabilizando mal los eventos de posicionamiento del canal. Hasta la fecha la meta se encuentra más que superada, teniendo 32 eventos efectuados.</t>
  </si>
  <si>
    <t>Corrección de la observación por parte de control interno. Todos los eventos desarrollados hasta el momento en las instalaciones del canal, son gracias al trabajo que desde comunicaciones se ha desarrollado, fruto del relacionamiento, socialización, publicidad y campañas efectivas de comunicación enfocadas al público en general y a los diferentes grupos de interés del sistema de comunicación.</t>
  </si>
  <si>
    <t>Subir la información de servicio por parte del responsable de comunicación interna.</t>
  </si>
  <si>
    <t>Tener la intranet limpia de información desactualizada, y con contenidos vigentes.</t>
  </si>
  <si>
    <t>Luego de socializar en comité la necesidad de revisar todos los procesos y procedimientos, y asentarlos en un documento de modo que se estandaricen dichos protocolos, se procedió a la construcción y socialización de todos los procedimientos que componen el área.</t>
  </si>
  <si>
    <t>Construcción y socialización de todos los procedimientos que componen el área.</t>
  </si>
  <si>
    <t>Depuración del grupo y adición de los nuevos miembros</t>
  </si>
  <si>
    <t>Whatsapp Info Telemedellín actualizado</t>
  </si>
  <si>
    <t>Establecimiento de un comité periódico, nombramiento de una persona que cumplirá la función de relatora y se encargará además de las Actas, consignarlas firmadas por todos los integrantes, etc.</t>
  </si>
  <si>
    <t>Establecimiento de los comités del área de relaciones corporativas</t>
  </si>
  <si>
    <t xml:space="preserve">*Se desarrolló la reunión con las áreas, el día martes 26 de julio, a las 4 pm.
*Se generó la solicitud formal del cargo al área de Gestión Humana el día siguiente, 27 de julio.
</t>
  </si>
  <si>
    <t>Cada uno de los integrantes que conforman el área obtuvieron dichos documentos por correo electrónico y por el equipo de Whatsapp. Así mismo, en comité, se socializaron dichos contenidos.</t>
  </si>
  <si>
    <t>Se contabilizaron de manera correcta los eventos que se han desarrollado en el parque, y que demuestran una gran y efectiva gestión de promoción de los espacios. Se debe corregir en el Plan de Acción.</t>
  </si>
  <si>
    <t>Se dispone de toda la información actualizada y se evalúa el trámite para subir la información por parte del área tecnológica del canal</t>
  </si>
  <si>
    <t>Se realizaron oportunamente los informes de seguimiento y la liquidación de los contratos en conjunto con el área jurídica.</t>
  </si>
  <si>
    <t>Se hizo la depuración del grupo y adición de los nuevos miembros</t>
  </si>
  <si>
    <t>Se estableció con procedimientos, actas y relatoría el comité de Relaciones Corporativas.</t>
  </si>
  <si>
    <t>Se construyeron todos los procedimientos, y se alojaron en la carpeta de Relaciones corporativas
*Comunicación interna
*Comunicación externa
*Jefatura de prensa
*Mercadeo</t>
  </si>
  <si>
    <t xml:space="preserve">A la fecha se realizó un plan de choque con todo el equipo jurídico y el apoyo de los supervisores, para lograr que todos los informes fueran cargados, quedando sin informes pendientes por cargar a todas las plataformas. 
Sin embargo, es muy importante que los informes de supervisión sean cargados de manera oportuna por parte de los supervisores y, así  garantizar desde la Secretaría General de manera más eficiente y oportuna su publicación.
</t>
  </si>
  <si>
    <t>Publicación de contratos y sus anexos dentro del término señalado por la Ley (tres días hábiles siguientes a la expedición y aprobación del mismo), conforme la elaboración, seguimiento y aprobación de los supervisores contractuales</t>
  </si>
  <si>
    <t>NO CONFORME CON EL HALLAZGO. Dentro de la normatividad interna vigente de TELEMEDELLIN no existe una directriz respecto a la cantidad, prioridad u obligatoriedad de realizar capacitaciones al persona de la entidad. Pues contrario a esto, la referida obligación se encuentra en cabeza de la Jefatura de Gestión Humana, tal y como se puede evidenciar en Modelo MIPG y y en el PLAN ESTRATÉGICO DE GESGTIÓN HUMANA, quien lo estructura de acuerdo a las necesidades que manifiesten las áreas. 
Ahora, en la matriz de riesgo estructurada para la Secretaría General contamos con una capacitación, mejor conocida como transferencia del conocimiento (no genera certificación) programada por semestre. Para lo cual, esta área materializa cumplidamente el objetivo de minimización del riesgo en los aspectos que considera de mayor impacto dentro de los procedimientos jurídicos del Canal. Inclusive debido a la responsabilidad jurídica que tenemos desde esta dirección hemos realizado diferentes transferencias del conocimiento, destacando en diciembre del 2020 la relacionada con "CÁTEDRA JURÍDICA - DERECHO PENAL PARA PERIODISTAS" , en el primer semestre del 2021,  "INFORMES DE SEGUIMIENTO DE SEPERVISION" realizada el 17 de febrero, "MANUAL DE CONTRATACIÓN" del 18 de junio y para el segundo semestre del 2021, "SECOP II" realizada el 06 de octubre del 2021.
Finalmente, para la vigencia 2022 en el primer semestre se brindó transferencia de conocimientos en "ESTUDIOS PREVIOS, ANÁLISIS DEL SECTOR Y ESTUDIO DE MERCADO", realizada el 10 de mayo y "CONDICIONES LEGALES PARA COMERCIALIZAR EN LA TELEVISIÓN SIN ÁNIMO DE LUCRO" realizada el 01 de junio del presente año.</t>
  </si>
  <si>
    <t xml:space="preserve">Sensibilizar al personal del autocontrol y conocimiento de los procesos a su cargo </t>
  </si>
  <si>
    <t>Desde octubre del año 2021, la secretaría general evidenció la necesidad que en los documentos denominados como adiciones y prorrogas reposara, el número y fecha del acta donde se había aprobado las referidas disposiciones. Ajuste que fue solicitado por esta área a través del correo electrono enviado el día 27 de octubre del 2021 al área de planeación, quien es la encargada de realizar los cambios en las respectivas plataformas, para la materialización de los documentos (adiciones y prorrogas) y en su constructo se realizaron además la modificación en los estudios previos.</t>
  </si>
  <si>
    <t xml:space="preserve">Información relacionada con los comité de contratación en los que fue aprobado el proceso o modificación, dentro de los expedientes contractuales.
</t>
  </si>
  <si>
    <t>NO CONFORME CON EL HALLAZGO. No es obligación de la Secretaría General la liquidación contractual, al contrario dicha actividad por Ley se encuentra en cabeza de los supervisores contractuales.
Consta que hasta diciembre de 2021 la Secretaría General dio seguimiento e insistió en la liquidación de los contratos. Durante la vigencia 2022 se programó correo a partir del mes de mayo a través del cuál se le recuerda a los supervisores contractuales sus obligaciones, dentro de ellas se encuentra la liquidación contractual.
De igual forma, se cuenta con correos electrónicos que evidencia el constante acompañamiento de las profesionales jurídicas en la revisión de actas de liquidación, por lo que no existe desconocimiento del personal de dicha obligación.
Se deja constancia que conforme el manual de contratación no son objeto de liquidación los contratos de prestación de servicios y los de regimen especial inferiores a 100 SMLMV.
De otra parte, dentro de la tranferencia de conocimiento relacionada con el Manual de Contratación, en la vigencia 2021, se tocó lo pertinente a la liquidación de los contratos.
Finalmente, se constinuará con el permanente llamado a los supervisores contractuales para que procedan con la liquidación contractual a través de los correos electrónicos.</t>
  </si>
  <si>
    <t>Sensibilizar al personal del autocontrol y conocimiento de los procesos a su cargo.</t>
  </si>
  <si>
    <t>La Secrtaría General cuenta con un profesional que apoya esta labor, para el mes de septiembre se estaría publicando y socializando, una vez cuente con la validación y revisión del grupo jurídico.</t>
  </si>
  <si>
    <t>Actualización jurídica del normograma</t>
  </si>
  <si>
    <t xml:space="preserve">NO SE ACEPTA LA RECOMENDACIÓN. Desde la llegada de la Secretaria General actual, se evidenció la necesidad de hacer el cambio frente al momento procedimental establecido en la plataforma interna para la elaboración de los informes de supervisión, que maneja la dirección de planeación. Lo anterior, debido a que, la manera como se desarrolla esta actividad en la actualidad genera congestión, demoras y retrasos en el cargue de los documentos en la plataforma interna de la entidad, gestión transparente y secop. 
Por ende, si se acoge la recomendación que viene realizado esta área tiempo atrás, se impactaría positivamente el desarrollo del cargue de los documentos, que es la verdadera responsabilidad que tiene esta secretaría. Ahora, teniendo en cuenta que, esta recomendación nace de la conversación sostenida con ustedes, donde se reiteró el llamado que viene realizado la Secretaria, frente a la importancia que tenía este cambio en la plataforma interna, no es posible acoger la recomendación que se realiza, máxime si se tiene en cuenta que esta área no tiene competencia alguna sobre el manejo de la plataforma y por ende, no puede materializar el cambio en el procedimiento.
Una vez se materialicen los ajustes en la misma,  será responsabilidad única y exclusivamente del supervisor proceder a realizar los mismos.
Así mismo, se reitera que no es competencia funcional de esta área asegurarse que los supervisores realizan los informe de seguimiento de manera continua, pues es un deber legal de cada uno de ellos, dar cumplimiento a lo establecido en el CAPITULO  2.6 VIGILANCIA Y CONTROL EN LA EJECUCION DEL CONTRATO del manual de contratación, pues de no hacerlo estarían incurriendo en lo establecido en el numeral 2.6.3 CONSECUENCIAS DEL INCUMPLIMIENTO DE LA FUNCION DEL SUPERVISION y la ley 1474 de 2011
</t>
  </si>
  <si>
    <t>Acciones de autocontrol con apoyo de los sistemas informáticos del Canal</t>
  </si>
  <si>
    <t>Se deja constancia de las actas de grupo primario conforme se realicen las reuniones del mismo. Se evidencia que dicho grupo es de socialización de temas y estudio y no es de obligatoria ejecución.</t>
  </si>
  <si>
    <t>Evidenciar reuniones de socialización y estudio</t>
  </si>
  <si>
    <t>Plataforma administrativa, SECOP y GESTION TRANSPARENTE</t>
  </si>
  <si>
    <t>Carpeta en la que reposa listas de asistencia y actas de capacitaciones brindadas por la Secretaría General en la vigencia 2021 y algunas del 2022</t>
  </si>
  <si>
    <t>Expedientes de finales del 2021 y la vigencia 2022</t>
  </si>
  <si>
    <t>Email remitidos</t>
  </si>
  <si>
    <t>Normograma actualizado</t>
  </si>
  <si>
    <t>Plataforma Administrativa y Acta de Comité de Contratación</t>
  </si>
  <si>
    <t>Actas del grupo primario pertinentes</t>
  </si>
  <si>
    <t>Actualizar las carteras de cada uno de los funcionarios y las bajas quedan registradas en un memorando que cada funcionario entrega a archivo</t>
  </si>
  <si>
    <t>Al 31 de dic 2022 todas las carteras de los funcionarios quedaran actualizadas según el cronograma</t>
  </si>
  <si>
    <t>Realizar plan de compras</t>
  </si>
  <si>
    <t>al 31 de agosto realizar el plan de compras</t>
  </si>
  <si>
    <t>Se solicita al proveedor remision de cadas entrega</t>
  </si>
  <si>
    <t>desde el mes de julio se esta adicionando las remisiones en la mfacturacion se puede constatar en el admindoc con cada factura orden y demas documentos</t>
  </si>
  <si>
    <t>Se firmaran los pendientes que tenga el area administrativa</t>
  </si>
  <si>
    <t>del 25 al 30 de cada mes se verificaran que todos los informes esten aprobados y firmados para que el area juridica los pueda subir a las plataformas pertinentes</t>
  </si>
  <si>
    <t>Se realizara una carpeta digital apartir del mes de julio 2022 y se llevara para el archivo documental los documentos fisicos anteriores a esta fecha</t>
  </si>
  <si>
    <t>al 31 de agosto estaran todos los documentos fisicos relacionados en el archivo  para que los carguen a las plataformas para su debida consulta</t>
  </si>
  <si>
    <t>Se le ha informado al area de Seguridad y  Salud en el tgrabajo para el respectivo control</t>
  </si>
  <si>
    <t>Al 31 de agosto 2022 tendremos respuesta ya que ellos hablaran con max empleos que es la temporal encargada del contrato de esta persona</t>
  </si>
  <si>
    <t>Se realizaran campañas con el area de relaciones corporativas para que las expandan por todo el canal para que los empleados se concientisen el optimizar los recursos asi como en meses anteriores se realizo la del vaso trae tu mugs</t>
  </si>
  <si>
    <t>en el mes de agosto se iniciaran con las campañas</t>
  </si>
  <si>
    <t>Se realizara una inspeccion minuciosa de estos procedimientos y si es ncesario se actualizaran</t>
  </si>
  <si>
    <t>en el mes de agosto se iniciaran con la actualizacion</t>
  </si>
  <si>
    <t>Se dceben trasladar estos elementos para una area optima</t>
  </si>
  <si>
    <t>erl dias viernesd 22 de julio 2022 se realizo el traslado de estos elementos</t>
  </si>
  <si>
    <t>Se realizara un comité bimestral para el seguimiento de estas actividades</t>
  </si>
  <si>
    <t>para el mes de agosto se dara inicio al primer comite</t>
  </si>
  <si>
    <t>Realizar el cronograma</t>
  </si>
  <si>
    <t>ya se realizo cronograma para la revision de las carteras</t>
  </si>
  <si>
    <t>El area juridica se encarga de este proceso</t>
  </si>
  <si>
    <t>Se enviaran cada bimestre al area de archivo</t>
  </si>
  <si>
    <t>Se solicito al area de SST y ellos estan pendiemntes de la respuesta de la entidad Max empleo</t>
  </si>
  <si>
    <t>Se solicito a la direccion de relaciones corporativas para que nos ayuden con el tema</t>
  </si>
  <si>
    <t>Se revisaran y se actualizaran los procedimientos si es necesario</t>
  </si>
  <si>
    <t>Paueden pasasr por el almacen</t>
  </si>
  <si>
    <t>Se realizara un cronograma con el fin de realizar estos comité</t>
  </si>
  <si>
    <t>Se envio un correo a los funcionarios que tienen cartera con la entidad</t>
  </si>
  <si>
    <t>En el archivo documental pueden verificar los memorandos de baja y las actas de baja</t>
  </si>
  <si>
    <t>El 10 de agosto se realizo el plan de compras y se adjunta a este plan de mejoramiento</t>
  </si>
  <si>
    <t>En el archivo documental pueden verificar que las remisiones de entrega ya se estan adicionando</t>
  </si>
  <si>
    <t>En el archivo documental se puede evidenciar que los informes estan a la terminacion del contrato dic 2021</t>
  </si>
  <si>
    <t>Esta acta de terminacion se entrego al area juridica Angelica Diaz el dia 21 abril 2022</t>
  </si>
  <si>
    <t>Revisión de documentos</t>
  </si>
  <si>
    <t>Se realizará revisión del estado de estos documentos en Admindoc</t>
  </si>
  <si>
    <t>Auditoría interna 2023</t>
  </si>
  <si>
    <t>Tarjetas de crédito vinculadas</t>
  </si>
  <si>
    <t>Informes que se tienen por realizar y no se encuentran</t>
  </si>
  <si>
    <t>Listado maestro de comprobantes</t>
  </si>
  <si>
    <t xml:space="preserve">Poco conocimiento de la caracterización </t>
  </si>
  <si>
    <t>Actualización de procedimientos</t>
  </si>
  <si>
    <t>Es importante contar con un informe de listado maestro de comprobantes de caja para tener una mayor trazabilidad.</t>
  </si>
  <si>
    <t>Se observa que el programa TM Sport Fitness tiene un alto costo en el rubro de alimentación, saliéndose de las normas que tiene el canal en su Política de Alimentación, además de ser un programa propio que no cuenta con el patrocinio de ningún cliente.</t>
  </si>
  <si>
    <t>Sobrecosto de alimentación TM Sport Fitness 
Incumplimiento en la Política de Alimentación</t>
  </si>
  <si>
    <t>Se encontró que se sigue presentando la misma falencia en que no se ha realizado el seguimiento exigido a la matriz de riesgos de Gestión de Producción. 
Asimismo, se hizo evidente que pocas personas del área tienen conocimiento de esta matriz; cuando debe ser de entendimiento general.</t>
  </si>
  <si>
    <t xml:space="preserve">Seguimiento a la matriz de riesgos </t>
  </si>
  <si>
    <t>En la invitación del proceso de contratación 0365-22 para Refrijuli se encuentra que no se tiene el visto bueno de la secretaria general, Paola Aguirre ni tampoco en la Acta de evaluación del régimen especial.
En el memorando de la invitación de la cuantía superior para el contrato 0345-22 de Emprestur no se cuenta con la firma del director Administrativo encargado que es Juan Diego Hernández.</t>
  </si>
  <si>
    <t>En algunos documentos hacen firmas importantes</t>
  </si>
  <si>
    <t xml:space="preserve">Se encuentra que el personal de otras áreas ingresa al área de escenografía sin ningún filtro y pueden llegar a tomar elementos sin informar a los responsables y causar accidentes.
Igualmente se observa que los elementos prestados no quedan registrados en ninguna plantilla o libro de préstamos. </t>
  </si>
  <si>
    <t>Control de ingreso de personal a escenografía</t>
  </si>
  <si>
    <t>Los productores están realizando las auditorías de campo y Daniel Giraldo almacena estos documentos, pero no se está revisando que información es importante para la toma de decisiones.
Realizar una muestra de los formatos de auditoría para verificar el producto no conforme.</t>
  </si>
  <si>
    <t>Auditoría de campo</t>
  </si>
  <si>
    <t>El procedimiento de cesión de derechos se ha visto afectado por la falta de coordinación entre producción y archivo para las capacitaciones sobre como entregar la documentación.
También se sugiere seguir usando el link digital de cesión de derechos que es más práctico y aún se evidencia falta de cultura entre las productoras para su implementación.</t>
  </si>
  <si>
    <t>Cesión de derechos</t>
  </si>
  <si>
    <t>Se debe revisar los formatos en general con los que cuenta el área para depurar y saber si se están utilizando.
Determinar si se deben actualizar o llevar a estado obsoleto estos formatos.</t>
  </si>
  <si>
    <t xml:space="preserve">Revisión de los formatos del área  </t>
  </si>
  <si>
    <t xml:space="preserve">Se considera importante realizar el comité del área de producción para el seguimiento de las diferentes actividades. </t>
  </si>
  <si>
    <t>Aunque los técnicos realizan su labor de atender las solicitudes de los usuarios de las áreas de apoyo y administrativas, se observa que no se tiene una trazabilidad de todos los requisitos que solucionan.
El botón de mesa de ayuda no se está utilizando de manera continua, lo que evita que se tenga un histórico de las soluciones.
Se debe poner en marcha que todas las solicitudes que requiera el personal se realicen a través de este botón.</t>
  </si>
  <si>
    <t>Gestión de Tecnología</t>
  </si>
  <si>
    <t>Mesa de ayuda</t>
  </si>
  <si>
    <t>Para realizar la desvinculación de un usuario en las diferentes plataformas por motivo de salida de personal, el área de tecnología e innovación en muchos casos no se entera de estas salidas, por lo cual se debe mejorar este procedimiento.</t>
  </si>
  <si>
    <t>Listado de personal en proceso de desvinculación</t>
  </si>
  <si>
    <t>Los mensajes de programación de recursos de producción no llegan en horarios pertinentes, lo cual ocasiona inconvenientes para realizar estos eventos y que se vuelvan extemporáneos.</t>
  </si>
  <si>
    <t xml:space="preserve">Mensajes programas </t>
  </si>
  <si>
    <t xml:space="preserve">Contar con un cronograma de vencimientos tanto de licencias de software como de mantenimientos de los equipos, teniendo en cuenta los componentes de seguridad informática, con el fin de detectar virus, daños y actualizaciones del sistema. </t>
  </si>
  <si>
    <t>Se observó que en el Directorio Activo se tiene como política de bloqueo algunas páginas que pueden vulnerar la seguridad de la entidad, pero haciendo la revisión de algunas páginas como de apuestas (Betplay) y compras (Mercado libre) se evidencia que deja ingresar a los empleados sin ningún bloqueo sin requerir la autorización previa.</t>
  </si>
  <si>
    <t>Se observó que no existe un cronograma  ni manejo como proyecto para riesgos de apagones gran complejidad.</t>
  </si>
  <si>
    <t>Actualización Directorio para ingreso a páginas Web</t>
  </si>
  <si>
    <t>Mantenimientos de equipos y licencias legales</t>
  </si>
  <si>
    <t>Se observa que no se están realizando el diligenciamiento del formato por medio del link en las producciones que se realizan por fuera del Canal.
Las productoras mencionan que realizan solo el diligenciamiento cuando son producciones en las instalaciones de Telemedellín
Igualmente, desde octubre no se recibe en admindoc cesiones de derechos físicas suponiendo que todo está en digital, pero no se encuentran estos soportes.</t>
  </si>
  <si>
    <t>Se realizó una capacitación sobre el uso del formulario digital de autorización de uso de imágenes el 29 de septiembre del 2022 donde participaron productoras, realizadores y jefes del área, pero se observa que el procedimiento no está funcionando óptimamente por el incumplimiento de los encargados</t>
  </si>
  <si>
    <t>Desde la videoteca de Telemedellín se evidencia la falta de trazabilidad y de compromiso por parte de realizadores y productores por la entrega de las claquetas con el respectivo número de radicado que se asigna desde el Google forms de cesión de derechos, dificultando el almacenamiento de las imágenes con la metadata correcta.</t>
  </si>
  <si>
    <t>Las productoras no están realizando en el trabajo de campo el diligenciamiento del formato de Cesión de derechos por medio del Link como está establecido en el procedimiento.
Realizar una muestra del diligenciamiento y se encuentra que de la producción Baby fútbol 2023 no se encuentran cesiones de derechos firmadas.</t>
  </si>
  <si>
    <t>Que la información es de reserva por tanto esta no será difundida para otros proyectos distintos al acá expuesto para lo cual podrá consultar las políticas de confidencialidad del Canal de datos, esto se encuentra en la política de protección de datos personal y en las leyes que nos rigen, por lo tanto, se debe capacitar y concientizar al personal sobre estos temas.</t>
  </si>
  <si>
    <t>Se considera importante realizar el comité del área de producción para el seguimiento de las diferentes actividades.</t>
  </si>
  <si>
    <t>Se recomienda que manejen un Listado de Excel o un cuadro donde relacionen las autorizaciones para saber claramente si se están haciendo estas labores.</t>
  </si>
  <si>
    <t>Firma de cesión de derechos en exteriores</t>
  </si>
  <si>
    <t xml:space="preserve">Capacitación </t>
  </si>
  <si>
    <t>Claquetas minutaje</t>
  </si>
  <si>
    <t xml:space="preserve">Autorización, consentimiento y cesión, para uso de derechos de imagen </t>
  </si>
  <si>
    <t>Comité primario de productoras</t>
  </si>
  <si>
    <t>Control y seguimiento</t>
  </si>
  <si>
    <t>Director de Tecnología e Innovación</t>
  </si>
  <si>
    <t>Proceso efectivo de desvinculación de personal</t>
  </si>
  <si>
    <t>Se realiza dentro del software de Gestión Humana el botón de paz y salvo, el cual se enfoca en el diligenciamiento virtual del certificado que activa la salida o desvinculación del personal, en el cual se tuvo en cuenta el área de Tecnología e Innovación para temas de carpetas y correos electrónico, con lo cual se tiene a satisfacción la mejora de este procedimiento</t>
  </si>
  <si>
    <t>Programación de personal oportuna</t>
  </si>
  <si>
    <t>Mejora en el software de Gestión Humana el botón de paz y salvo</t>
  </si>
  <si>
    <t>Directriz desde el área de producción</t>
  </si>
  <si>
    <t>Mayor control por los ingenieros de sistemas al momento de atender las solicitudes del personal del canal</t>
  </si>
  <si>
    <t>Mesa de ayuda más rigurosa</t>
  </si>
  <si>
    <t>Socialización con todo el equipo de la Direccion Administrativa y Financiera.</t>
  </si>
  <si>
    <t>Se evidencia que el control sobre la desvinculación de las tarjetas de crédito no se está realizando, corriendo con el riesgo de débitos automáticos por parte de los proveedores de estos servicios.</t>
  </si>
  <si>
    <t xml:space="preserve">Se creó un drive donde se alimenta la información de los pagos realizados con TC, para tener un mayor control de las fechas en que se realizan los pagos e inician algunos pagos que se realizan de forma mensual con el fin de tener un mayor control. </t>
  </si>
  <si>
    <t>Se encientra que el procedimiento de tesorería mencionan unos informes por realizar periódicamente y estos no se encuentran realizados, ya sea porque no se necesitan o porque no se ejecutó la actividad.</t>
  </si>
  <si>
    <t>Actualizar el procedimiento de tesorería, para dejar unicamente los informes que sean verdaderamente necesarios.</t>
  </si>
  <si>
    <t>El informe de maestros de comprobantes se puede descargar del software contable Ofimática.
Software Ofimatica -&gt;Módulo de cartera -&gt;Informes -&gt;Abonos -&gt;Establecer las fechas de las que se necesita información -&gt; Excel -&gt;Generar</t>
  </si>
  <si>
    <t>El equipo debe conocer la caracterización del área para saber cuales son los objetivos para los cuales trabajan y sus proncipales actividades.</t>
  </si>
  <si>
    <t>Socialización de la caracterización con el personal de la DAF implicado en las actividades de la tesorería.</t>
  </si>
  <si>
    <t>Aunque se observa una actualización del año 2021, es importante revisar las actividades que se tienen estipuladas y si han tenido algún cambio en este ultimo tiempo.</t>
  </si>
  <si>
    <t>El comité de la Dirección Administrativa y Financiera se reune periodicamente con el objetivo de hacerle seguimiento a los temas del área y generar las alertas pertinentes y darle solución a temas importantes.</t>
  </si>
  <si>
    <t>Conocer la matriz de riesgos de cada uno de ls preocesos realizados por el érea con el objetivo de mitigarlos.</t>
  </si>
  <si>
    <t>Implementar las medidas necesaria para evitar que se generen débitos automáticos de las plataformas vinculadas.</t>
  </si>
  <si>
    <t>Hacer una revisión y depuración de informes, con el objetivo de tener informes que agreguen valor al análisis financiero.</t>
  </si>
  <si>
    <t>Permite identificar cada movimiento a traves de los informes generados por el sistema.</t>
  </si>
  <si>
    <t>Comprender las responsabilidades que tiene la subárea de tesoreria y como sus procesos se conectan con el resto de la entidad.</t>
  </si>
  <si>
    <t>Plasmar el paso a paso de cada uno de los procesos y de esta forma garantizar el segyimiento adecuado.</t>
  </si>
  <si>
    <t>Es importante que todo el área tenga conocimiento del proceso de cada uno de los integrantes de la dirección y de esta forma dar recomendaciones y soluciones eficientes.</t>
  </si>
  <si>
    <t>Se socializó con todo el equipo de la Direccion Administrativa y Financiera.</t>
  </si>
  <si>
    <t>Creación de drive donde se alimenta la información de los pagos realizados</t>
  </si>
  <si>
    <t>Actualizar el procedimiento de tesorería</t>
  </si>
  <si>
    <t>Generar  listado maestro de comprobantes de caja para tener una mayor trazabilidad.</t>
  </si>
  <si>
    <t>Socialización de la caracterización con el personal</t>
  </si>
  <si>
    <t>Revisar las actividades que actualmente desarrolla la subárea de tesoreria</t>
  </si>
  <si>
    <t>Se actualiza procedimiento donde las actividades que actualmente desarrolla la subárea de tesoreria, con el fin de actualizar el procedimiento, retirando las actividades que ya no se realizan e incluyendo las que si.</t>
  </si>
  <si>
    <t>Comité de la Dirección Administrativa y Financiera</t>
  </si>
  <si>
    <t>Se inicia con mayor rigurosidad el uso de el botón de mesa de ayuda en caso de que sean solicitudes complejas, por otro lado, las solicitudes de fácil gestión se detallan por los mismos ingenieros de sistemas en el drive</t>
  </si>
  <si>
    <t>Evidenciar el cronograma de vencimientos con los que cuenta el área</t>
  </si>
  <si>
    <t>Cronograma de vencimientos</t>
  </si>
  <si>
    <t>Revisión de páginas de apuestas y de contenido peligroso</t>
  </si>
  <si>
    <t>Actualización de protocolos de emergencia e incidentes</t>
  </si>
  <si>
    <t>Gestión de incidentes</t>
  </si>
  <si>
    <t>Se realiza la revisión exhaustiva de las páginas web a las cuales se pueden acceder desde los computadores de la entidad y desde la red de wifi, bloqueando todas aquellas que representan un riesgo potencial para la entidad.</t>
  </si>
  <si>
    <t>Se muestra al apoyo de Control Interno el cronograma de vencimientos de las diferentes licencias con las que cuenta la entidad, por lo cual se evidencia el listado de fechas importantes.</t>
  </si>
  <si>
    <t>Se realiza desde el área de Producción un correo electrónico el 20 de abril de 2023 con copia a todas las personas encargadas de solicitar recursos, cambiando la hora de solicitud hasta la 1 de la tarde del día anterior, siendo así efectivo para el personal de TI el enterarse de las producciones que se harán al otro día.</t>
  </si>
  <si>
    <t>Se actualiza el procedimiento de gestión de incidentes en el cual se contemplan los diferentes tipos de riesgos inherentes a los cuales se enfrenta el canal, en el cual se incluye el manejo que se le dio a la última contigencia que sucedió en el canal.</t>
  </si>
  <si>
    <t>Restringir la alimentación en producciones que no cumplan con la política de alimentación</t>
  </si>
  <si>
    <t>Socialización de matriz de riesgos</t>
  </si>
  <si>
    <t>Se realiza la socialización con el grupo primario de los riesgos del área</t>
  </si>
  <si>
    <t>Se deja de producir TM Sports Fitness y se da mayor rigurosidad a la política de alimentación.</t>
  </si>
  <si>
    <t xml:space="preserve">Recolección de firmas y mejoramiento de los filtros </t>
  </si>
  <si>
    <t>Recolección de firmas y mejoramiento de los filtros para la firma de la documentación</t>
  </si>
  <si>
    <t>Se realiza la mejora en la rigurosidad de la firma de los documentos por parte del Director de Producción e igualmente se actualizan los pendientes</t>
  </si>
  <si>
    <t>Restricción de ingreso de personal no autorizado</t>
  </si>
  <si>
    <t>Se mejoran los controles de ingreso a escenografía iniciando por la restricción de ingreso de personal no autorizado a almorzar o dormir, igualmente se tiene con llave para evitar que se extraigan elementos del inventario.</t>
  </si>
  <si>
    <t>Mejorar el producto no conforme</t>
  </si>
  <si>
    <t>El coordinador de las producciones se encarga de registrar el producto no conforme y recibe las observaciones de los diferentes productores y realizadores</t>
  </si>
  <si>
    <t>Actualizar y mejorar procedimiento de cesión de derechos</t>
  </si>
  <si>
    <t>Se realiza una reunión entre archivo y las productoras para llegar a un acuerdo de días de entrega de formularios de cesión de derecho.
Por otro lado se tiene una mejora implementando el formulario de cesión de derechos digital</t>
  </si>
  <si>
    <t>Depuración de formatos de producción</t>
  </si>
  <si>
    <t>Se realiza una depuración de formatos que estaban obsoletos y que ya no se usaban</t>
  </si>
  <si>
    <t>Se realiza el comité primario de producción y se inicia la creación de actas de estas reuniones</t>
  </si>
  <si>
    <t>Realizar capacitación sobre formulario de cesión de derechos</t>
  </si>
  <si>
    <t>Se realiza una reunión de socialización del formulario de cesión de derechos donde participaron tanto realizadores, productores y presentadores; y así mejorar este procedimiento.</t>
  </si>
  <si>
    <t>Mejorar el procedimiento de claquetas</t>
  </si>
  <si>
    <t>Se realiza la mejora del procedimiento de las claquetas por medio de dos actividades, la primera de la firma de paz y salvo de los empleados que tienen deudas y segundo creando acceso a todas las personas para revisar la cesión de derechos.</t>
  </si>
  <si>
    <t>Revisión de cesión de derechos baby fútbol</t>
  </si>
  <si>
    <t>Se realiza la revisión y se evidencia que la Corporación los Paisitas cuenta con los documentos firmados de cesión de derechos de todos los participantes, los cuales también aplican para las labores de transmisiones de Telemedellín</t>
  </si>
  <si>
    <t>Capacitación sobre protección de datos personales</t>
  </si>
  <si>
    <t>Se realiza una capacitación en conjunto el área jurídica, contenidos y producción para que todos los empleados tengan presente el tratamiento de los datos personales.</t>
  </si>
  <si>
    <t>Se realiza cada 3 meses una revisión entre el Director de producción y las productoras sobre las cargas de trabajo y las diferentes aristas que se presentan en su día a día</t>
  </si>
  <si>
    <t>Se esta realizando por medio de la plataforma de recursos de producción el seguimiento a los recusos que se solicitan</t>
  </si>
  <si>
    <t>Recursos de producción</t>
  </si>
  <si>
    <t>El procedimiento gestión de canje no se ajusta a las necesidades del canal y requiere puntos de control</t>
  </si>
  <si>
    <t>Actualización de procedimiento y mejora de controles</t>
  </si>
  <si>
    <t>Gestión canjes</t>
  </si>
  <si>
    <t>Se hace necesario actualizar el procedimiento el cual requiere directrices, responsables, y alcance en este proceso que permita consolidar toda la información</t>
  </si>
  <si>
    <t>Se incumple el procedimiento toda vez que las alianzas no cuentan con la aprobación de la directora de la Agencia Tm</t>
  </si>
  <si>
    <t>Los canjes y alianzas deben ser en su totalidad aprobados por el director  de la Agencia TM y estos deben ser óptimos, de utilidad y que beneficien de manera significativa a Telemedellín, sin embargo no se pudo evidenciar que los mismos no son aprobados y en su mayoría no son de su conocimiento</t>
  </si>
  <si>
    <t>Controles de canjes</t>
  </si>
  <si>
    <t>Director Agencia Tm</t>
  </si>
  <si>
    <t>No se lleva un control de registros de todas las alianzas realizadas</t>
  </si>
  <si>
    <t>Las áreas de talento humano y comercialización, no llevan un registro ni trazabilidad de las alianzas</t>
  </si>
  <si>
    <t>Trazabilidad de las alianzas</t>
  </si>
  <si>
    <t>Trazabilidad de las alianzas por medio de formatos</t>
  </si>
  <si>
    <t>Controles de canjes por los directores</t>
  </si>
  <si>
    <t>El área digital no cuenta con un registro ni una aprobación por un medio institucional</t>
  </si>
  <si>
    <t>Se evidenció la carencia que hay de autorizaciones formales para publicar contenido no institucional en las redes sociales del canal.</t>
  </si>
  <si>
    <t>Mejoramiento en control del área digital</t>
  </si>
  <si>
    <t>No se discriminan los compromisos de las partes</t>
  </si>
  <si>
    <t>Se encontraron inconsistencias en el diligenciamiento del formato FT-MC-GM-32 toda vez que no se discriminan los bienes y servicios a entregar por parte de los clientes, tampoco es posible la identificación en la parte de la firma del nombre, identificación y cargo de quien firmo</t>
  </si>
  <si>
    <t>Mejoramiento en formato</t>
  </si>
  <si>
    <t>Directrices para otorgar descuentos</t>
  </si>
  <si>
    <t>No se evidenciaron directrices claras ni criterio para otorgar descuentos mayores al 50% sobre el tarifario de pauta</t>
  </si>
  <si>
    <t>Controles y vigilancia sobre descuentos otorgados</t>
  </si>
  <si>
    <t>Vigilancia de descuentos</t>
  </si>
  <si>
    <t>Mejoramiento en formato vigilando las respectivas firmas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</si>
</sst>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_(&quot;$&quot;\ * \(#,##0\);_(&quot;$&quot;\ * &quot;-&quot;_);_(@_)"/>
    <numFmt numFmtId="165" formatCode="_(* #,##0_);_(* \(#,##0\);_(* &quot;-&quot;_);_(@_)"/>
    <numFmt numFmtId="166" formatCode="_(* #,##0.00_);_(* \(#,##0.00\);_(* &quot;-&quot;??_);_(@_)"/>
    <numFmt numFmtId="167" formatCode="_ [$€-2]\ * #,##0.00_ ;_ [$€-2]\ * \-#,##0.00_ ;_ [$€-2]\ * &quot;-&quot;??_ "/>
    <numFmt numFmtId="168" formatCode="&quot;$&quot;\ #,##0.00"/>
  </numFmts>
  <fonts count="15" x14ac:knownFonts="1">
    <font>
      <sz val="10"/>
      <name val="Arial"/>
    </font>
    <font>
      <sz val="10"/>
      <name val="Arial"/>
      <family val="2"/>
    </font>
    <font>
      <b/>
      <sz val="10"/>
      <name val="Arial"/>
      <family val="2"/>
    </font>
    <font>
      <sz val="10"/>
      <name val="Arial"/>
      <family val="2"/>
    </font>
    <font>
      <b/>
      <sz val="16"/>
      <name val="Arial"/>
      <family val="2"/>
    </font>
    <font>
      <b/>
      <sz val="11"/>
      <name val="Arial"/>
      <family val="2"/>
    </font>
    <font>
      <b/>
      <sz val="12"/>
      <name val="Arial"/>
      <family val="2"/>
    </font>
    <font>
      <sz val="11"/>
      <name val="Arial"/>
      <family val="2"/>
    </font>
    <font>
      <b/>
      <sz val="14"/>
      <name val="Arial"/>
      <family val="2"/>
    </font>
    <font>
      <sz val="12"/>
      <name val="Arial"/>
      <family val="2"/>
    </font>
    <font>
      <sz val="10"/>
      <name val="Arial"/>
      <family val="2"/>
    </font>
    <font>
      <sz val="11"/>
      <color indexed="10"/>
      <name val="Arial"/>
      <family val="2"/>
    </font>
    <font>
      <b/>
      <sz val="18"/>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0.249977111117893"/>
        <bgColor indexed="64"/>
      </patternFill>
    </fill>
  </fills>
  <borders count="5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167" fontId="1"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cellStyleXfs>
  <cellXfs count="214">
    <xf numFmtId="0" fontId="0" fillId="0" borderId="0" xfId="0"/>
    <xf numFmtId="0" fontId="2" fillId="2" borderId="1" xfId="0" applyFont="1" applyFill="1" applyBorder="1" applyAlignment="1">
      <alignment horizontal="center" vertical="center" wrapText="1"/>
    </xf>
    <xf numFmtId="0" fontId="3" fillId="0" borderId="0" xfId="0" applyFont="1"/>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horizontal="justify" vertical="top" wrapText="1"/>
    </xf>
    <xf numFmtId="15" fontId="7" fillId="0" borderId="2" xfId="0" applyNumberFormat="1" applyFont="1" applyFill="1" applyBorder="1" applyAlignment="1">
      <alignment horizontal="center" vertical="center" wrapText="1"/>
    </xf>
    <xf numFmtId="2" fontId="7" fillId="0" borderId="2" xfId="0" applyNumberFormat="1" applyFont="1" applyFill="1" applyBorder="1" applyAlignment="1">
      <alignment horizontal="center" vertical="center" wrapText="1"/>
    </xf>
    <xf numFmtId="0" fontId="7" fillId="0" borderId="2" xfId="0" applyNumberFormat="1" applyFont="1" applyBorder="1" applyAlignment="1">
      <alignment horizontal="justify" vertical="top" wrapText="1"/>
    </xf>
    <xf numFmtId="0" fontId="3" fillId="0" borderId="0" xfId="0" applyFont="1" applyBorder="1" applyAlignment="1">
      <alignment horizontal="left" vertical="center" wrapText="1"/>
    </xf>
    <xf numFmtId="0" fontId="5" fillId="0" borderId="2" xfId="0" applyFont="1" applyBorder="1" applyAlignment="1">
      <alignment horizontal="justify" vertical="top"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justify" vertical="top" wrapText="1"/>
    </xf>
    <xf numFmtId="0" fontId="7" fillId="0" borderId="2" xfId="0" applyNumberFormat="1" applyFont="1" applyFill="1" applyBorder="1" applyAlignment="1">
      <alignment horizontal="justify" vertical="top" wrapText="1"/>
    </xf>
    <xf numFmtId="0" fontId="7" fillId="0" borderId="0" xfId="0" applyFont="1"/>
    <xf numFmtId="0" fontId="4" fillId="0" borderId="0" xfId="0" applyFont="1" applyAlignment="1">
      <alignment vertical="center" wrapText="1"/>
    </xf>
    <xf numFmtId="0" fontId="9" fillId="0" borderId="0" xfId="0" applyFont="1"/>
    <xf numFmtId="0" fontId="3" fillId="0" borderId="0" xfId="0" applyFont="1" applyAlignment="1">
      <alignment vertical="center" wrapText="1"/>
    </xf>
    <xf numFmtId="0" fontId="0" fillId="0" borderId="0" xfId="0" applyBorder="1"/>
    <xf numFmtId="0" fontId="0" fillId="0" borderId="0" xfId="0" applyBorder="1" applyAlignment="1">
      <alignment horizontal="center" vertical="center" wrapText="1"/>
    </xf>
    <xf numFmtId="0" fontId="0" fillId="0" borderId="0" xfId="0" applyNumberFormat="1" applyBorder="1" applyAlignment="1">
      <alignment horizontal="center" vertical="center" wrapText="1"/>
    </xf>
    <xf numFmtId="0" fontId="9" fillId="0" borderId="3" xfId="0" applyFont="1" applyBorder="1" applyAlignment="1">
      <alignment horizontal="left"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 fillId="0" borderId="0" xfId="0" applyFont="1"/>
    <xf numFmtId="0" fontId="9" fillId="0" borderId="6" xfId="0" applyFont="1" applyFill="1" applyBorder="1" applyAlignment="1">
      <alignment horizontal="left" vertical="center" wrapText="1"/>
    </xf>
    <xf numFmtId="0" fontId="7" fillId="0" borderId="2" xfId="0" applyFont="1" applyBorder="1"/>
    <xf numFmtId="0" fontId="7" fillId="0" borderId="2" xfId="0" applyFont="1" applyFill="1" applyBorder="1"/>
    <xf numFmtId="0" fontId="7" fillId="0" borderId="0" xfId="0" applyFont="1" applyBorder="1" applyAlignment="1">
      <alignment horizontal="center" vertical="center" wrapText="1"/>
    </xf>
    <xf numFmtId="0" fontId="7" fillId="0" borderId="0" xfId="0" applyFont="1" applyBorder="1" applyAlignment="1">
      <alignment horizontal="justify" vertical="top" wrapText="1"/>
    </xf>
    <xf numFmtId="0" fontId="7" fillId="0" borderId="0" xfId="0" applyNumberFormat="1" applyFont="1" applyBorder="1" applyAlignment="1">
      <alignment horizontal="justify" vertical="top" wrapText="1"/>
    </xf>
    <xf numFmtId="15" fontId="7" fillId="0" borderId="0" xfId="0" applyNumberFormat="1"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0" borderId="8" xfId="0" applyFont="1" applyBorder="1" applyAlignment="1">
      <alignment horizontal="left" vertical="center" wrapText="1"/>
    </xf>
    <xf numFmtId="0" fontId="9" fillId="3" borderId="3" xfId="0" applyNumberFormat="1" applyFont="1" applyFill="1" applyBorder="1" applyAlignment="1">
      <alignment horizontal="center" vertical="center"/>
    </xf>
    <xf numFmtId="0" fontId="9" fillId="3" borderId="2" xfId="0" applyNumberFormat="1" applyFont="1" applyFill="1" applyBorder="1" applyAlignment="1">
      <alignment horizontal="center" vertical="center"/>
    </xf>
    <xf numFmtId="0" fontId="9" fillId="4" borderId="3"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0" borderId="9" xfId="0" applyFont="1" applyBorder="1" applyAlignment="1">
      <alignment horizontal="left" vertical="center" wrapText="1"/>
    </xf>
    <xf numFmtId="9" fontId="9" fillId="5" borderId="8" xfId="5" applyNumberFormat="1" applyFont="1" applyFill="1" applyBorder="1" applyAlignment="1">
      <alignment horizontal="center" vertical="center"/>
    </xf>
    <xf numFmtId="0" fontId="8" fillId="0" borderId="10" xfId="0" applyFont="1" applyBorder="1" applyAlignment="1">
      <alignment horizontal="left" vertical="center" wrapText="1"/>
    </xf>
    <xf numFmtId="0" fontId="8" fillId="4" borderId="11" xfId="0" applyNumberFormat="1" applyFont="1" applyFill="1" applyBorder="1" applyAlignment="1">
      <alignment horizontal="center" vertical="center"/>
    </xf>
    <xf numFmtId="0" fontId="8" fillId="0" borderId="12" xfId="0" applyFont="1" applyBorder="1" applyAlignment="1">
      <alignment horizontal="left" vertical="center" wrapText="1"/>
    </xf>
    <xf numFmtId="0" fontId="2" fillId="0" borderId="2" xfId="0"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top" wrapText="1"/>
    </xf>
    <xf numFmtId="0" fontId="5" fillId="0" borderId="1" xfId="0" applyFont="1" applyBorder="1" applyAlignment="1">
      <alignment horizontal="justify" vertical="top" wrapText="1"/>
    </xf>
    <xf numFmtId="0" fontId="7" fillId="0" borderId="1" xfId="0" applyNumberFormat="1" applyFont="1" applyBorder="1" applyAlignment="1">
      <alignment horizontal="justify" vertical="top" wrapText="1"/>
    </xf>
    <xf numFmtId="15"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0" borderId="1" xfId="0" applyFont="1" applyBorder="1" applyAlignment="1">
      <alignment horizontal="left" vertical="center"/>
    </xf>
    <xf numFmtId="0" fontId="7" fillId="0" borderId="13" xfId="0" applyFont="1" applyBorder="1" applyAlignment="1">
      <alignment horizontal="center" vertical="center" wrapText="1"/>
    </xf>
    <xf numFmtId="0" fontId="7" fillId="0" borderId="13" xfId="0" applyFont="1" applyBorder="1" applyAlignment="1">
      <alignment horizontal="justify" vertical="top" wrapText="1"/>
    </xf>
    <xf numFmtId="0" fontId="5" fillId="0" borderId="13" xfId="0" applyFont="1" applyBorder="1" applyAlignment="1">
      <alignment horizontal="justify" vertical="top" wrapText="1"/>
    </xf>
    <xf numFmtId="0" fontId="7" fillId="0" borderId="13" xfId="0" applyNumberFormat="1" applyFont="1" applyBorder="1" applyAlignment="1">
      <alignment horizontal="justify" vertical="top" wrapText="1"/>
    </xf>
    <xf numFmtId="15" fontId="7"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center" vertical="center" wrapText="1"/>
    </xf>
    <xf numFmtId="0" fontId="7" fillId="0" borderId="13" xfId="0" applyFont="1" applyBorder="1" applyAlignment="1">
      <alignment horizontal="left" vertical="center"/>
    </xf>
    <xf numFmtId="0" fontId="5" fillId="0" borderId="0" xfId="0" applyFont="1" applyBorder="1" applyAlignment="1">
      <alignment horizontal="justify" vertical="top" wrapText="1"/>
    </xf>
    <xf numFmtId="0" fontId="7" fillId="0" borderId="0" xfId="0" applyFont="1" applyBorder="1" applyAlignment="1">
      <alignment horizontal="left" vertical="center"/>
    </xf>
    <xf numFmtId="0" fontId="7" fillId="0" borderId="13" xfId="0" applyFont="1" applyBorder="1" applyAlignment="1">
      <alignment vertical="center" wrapText="1"/>
    </xf>
    <xf numFmtId="0" fontId="1" fillId="0" borderId="2" xfId="0" applyFont="1" applyBorder="1" applyAlignment="1">
      <alignment vertical="center" wrapText="1"/>
    </xf>
    <xf numFmtId="0" fontId="7" fillId="0" borderId="2" xfId="0" applyFont="1" applyFill="1" applyBorder="1" applyAlignment="1">
      <alignment horizontal="left" vertical="center" wrapText="1"/>
    </xf>
    <xf numFmtId="0" fontId="0" fillId="0" borderId="2" xfId="0" applyBorder="1"/>
    <xf numFmtId="0" fontId="5" fillId="0" borderId="14" xfId="0" applyFont="1" applyBorder="1" applyAlignment="1">
      <alignment horizontal="center"/>
    </xf>
    <xf numFmtId="0" fontId="5" fillId="0" borderId="2" xfId="0" applyFont="1" applyBorder="1" applyAlignment="1">
      <alignment horizontal="center"/>
    </xf>
    <xf numFmtId="15" fontId="7" fillId="6" borderId="2" xfId="0" applyNumberFormat="1" applyFont="1" applyFill="1" applyBorder="1" applyAlignment="1">
      <alignment horizontal="center" vertical="center" wrapText="1"/>
    </xf>
    <xf numFmtId="0" fontId="7" fillId="0" borderId="2" xfId="0" applyFont="1" applyBorder="1" applyAlignment="1">
      <alignment vertical="center"/>
    </xf>
    <xf numFmtId="0" fontId="7" fillId="0" borderId="2" xfId="0" applyFont="1" applyBorder="1" applyAlignment="1">
      <alignment horizontal="justify" vertical="center" wrapText="1"/>
    </xf>
    <xf numFmtId="0" fontId="1" fillId="0" borderId="2" xfId="0" applyFont="1" applyFill="1" applyBorder="1" applyAlignment="1">
      <alignment vertical="center" wrapText="1"/>
    </xf>
    <xf numFmtId="168" fontId="7" fillId="0" borderId="2" xfId="2" applyNumberFormat="1" applyFont="1" applyBorder="1" applyAlignment="1">
      <alignment horizontal="center" vertical="center" wrapText="1"/>
    </xf>
    <xf numFmtId="0" fontId="7" fillId="0" borderId="2" xfId="0" applyNumberFormat="1" applyFont="1" applyBorder="1" applyAlignment="1">
      <alignment horizontal="justify" vertical="center" wrapText="1"/>
    </xf>
    <xf numFmtId="0" fontId="7" fillId="0" borderId="2" xfId="0" applyNumberFormat="1" applyFont="1" applyBorder="1" applyAlignment="1">
      <alignment horizontal="left" vertical="center" wrapText="1"/>
    </xf>
    <xf numFmtId="0" fontId="7" fillId="0" borderId="2" xfId="0" applyNumberFormat="1" applyFont="1" applyBorder="1" applyAlignment="1">
      <alignment horizontal="center" vertical="center" wrapText="1"/>
    </xf>
    <xf numFmtId="9" fontId="0" fillId="0" borderId="0" xfId="0" applyNumberFormat="1"/>
    <xf numFmtId="3" fontId="0" fillId="0" borderId="0" xfId="0" applyNumberFormat="1"/>
    <xf numFmtId="0" fontId="5" fillId="0" borderId="2" xfId="0" applyFont="1" applyFill="1" applyBorder="1" applyAlignment="1">
      <alignment horizontal="justify" vertical="top" wrapText="1"/>
    </xf>
    <xf numFmtId="15" fontId="7" fillId="0" borderId="14"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5" fillId="6" borderId="2" xfId="0" applyFont="1" applyFill="1" applyBorder="1" applyAlignment="1">
      <alignment horizontal="justify" vertical="top" wrapText="1"/>
    </xf>
    <xf numFmtId="0" fontId="7" fillId="6" borderId="2" xfId="0" applyNumberFormat="1" applyFont="1" applyFill="1" applyBorder="1" applyAlignment="1">
      <alignment horizontal="justify" vertical="top" wrapText="1"/>
    </xf>
    <xf numFmtId="2" fontId="7" fillId="6" borderId="2" xfId="0" applyNumberFormat="1" applyFont="1" applyFill="1" applyBorder="1" applyAlignment="1">
      <alignment horizontal="center" vertical="center" wrapText="1"/>
    </xf>
    <xf numFmtId="15" fontId="7" fillId="6" borderId="14" xfId="0" applyNumberFormat="1" applyFont="1" applyFill="1" applyBorder="1" applyAlignment="1">
      <alignment horizontal="center" vertical="center" wrapText="1"/>
    </xf>
    <xf numFmtId="0" fontId="1" fillId="6" borderId="2" xfId="0" applyFont="1" applyFill="1" applyBorder="1" applyAlignment="1">
      <alignment vertical="center" wrapText="1"/>
    </xf>
    <xf numFmtId="0" fontId="7" fillId="0" borderId="2" xfId="0" applyFont="1" applyBorder="1" applyAlignment="1">
      <alignment horizontal="left" vertical="top" wrapText="1"/>
    </xf>
    <xf numFmtId="0" fontId="1" fillId="0" borderId="2" xfId="0" applyFont="1" applyBorder="1" applyAlignment="1">
      <alignment vertical="top" wrapText="1"/>
    </xf>
    <xf numFmtId="0" fontId="6" fillId="2" borderId="15" xfId="0" applyFont="1" applyFill="1" applyBorder="1" applyAlignment="1">
      <alignment horizontal="center" vertical="center" wrapText="1"/>
    </xf>
    <xf numFmtId="9" fontId="8" fillId="5" borderId="10" xfId="0" applyNumberFormat="1" applyFont="1" applyFill="1" applyBorder="1" applyAlignment="1">
      <alignment horizontal="center" vertical="center"/>
    </xf>
    <xf numFmtId="9" fontId="8" fillId="5" borderId="12"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9" fontId="9" fillId="5" borderId="18" xfId="5" applyNumberFormat="1"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8" fillId="7" borderId="23" xfId="0" applyNumberFormat="1" applyFont="1" applyFill="1" applyBorder="1" applyAlignment="1">
      <alignment horizontal="center" vertical="center" wrapText="1"/>
    </xf>
    <xf numFmtId="0" fontId="8" fillId="7" borderId="24" xfId="0" applyNumberFormat="1" applyFont="1" applyFill="1" applyBorder="1" applyAlignment="1">
      <alignment horizontal="center" vertical="center" wrapText="1"/>
    </xf>
    <xf numFmtId="0" fontId="8" fillId="7" borderId="25" xfId="0" applyNumberFormat="1" applyFont="1" applyFill="1" applyBorder="1" applyAlignment="1">
      <alignment horizontal="center" vertical="center" wrapText="1"/>
    </xf>
    <xf numFmtId="0" fontId="8" fillId="8" borderId="26" xfId="0" applyNumberFormat="1" applyFont="1" applyFill="1" applyBorder="1" applyAlignment="1">
      <alignment horizontal="center" vertical="center"/>
    </xf>
    <xf numFmtId="0" fontId="8" fillId="8" borderId="24" xfId="0" applyNumberFormat="1" applyFont="1" applyFill="1" applyBorder="1" applyAlignment="1">
      <alignment horizontal="center" vertical="center"/>
    </xf>
    <xf numFmtId="0" fontId="9" fillId="7" borderId="2" xfId="0" applyNumberFormat="1" applyFont="1" applyFill="1" applyBorder="1" applyAlignment="1">
      <alignment horizontal="center" vertical="center"/>
    </xf>
    <xf numFmtId="0" fontId="9" fillId="8" borderId="2" xfId="0" applyNumberFormat="1" applyFont="1" applyFill="1" applyBorder="1" applyAlignment="1">
      <alignment horizontal="center" vertical="center"/>
    </xf>
    <xf numFmtId="9" fontId="9" fillId="5" borderId="2" xfId="5" applyFont="1" applyFill="1" applyBorder="1" applyAlignment="1">
      <alignment horizontal="center" vertical="center"/>
    </xf>
    <xf numFmtId="0" fontId="9" fillId="7" borderId="4" xfId="0" applyNumberFormat="1" applyFont="1" applyFill="1" applyBorder="1" applyAlignment="1">
      <alignment horizontal="center" vertical="center"/>
    </xf>
    <xf numFmtId="0" fontId="9" fillId="7" borderId="5" xfId="0" applyNumberFormat="1" applyFont="1" applyFill="1" applyBorder="1" applyAlignment="1">
      <alignment horizontal="center" vertical="center"/>
    </xf>
    <xf numFmtId="0" fontId="9" fillId="8" borderId="5" xfId="0" applyNumberFormat="1" applyFont="1" applyFill="1" applyBorder="1" applyAlignment="1">
      <alignment horizontal="center" vertical="center"/>
    </xf>
    <xf numFmtId="9" fontId="9" fillId="5" borderId="5" xfId="5" applyFont="1" applyFill="1" applyBorder="1" applyAlignment="1">
      <alignment horizontal="center" vertical="center"/>
    </xf>
    <xf numFmtId="9" fontId="9" fillId="5" borderId="27" xfId="5" applyFont="1" applyFill="1" applyBorder="1" applyAlignment="1">
      <alignment horizontal="center" vertical="center"/>
    </xf>
    <xf numFmtId="0" fontId="9" fillId="7" borderId="3" xfId="0" applyNumberFormat="1" applyFont="1" applyFill="1" applyBorder="1" applyAlignment="1">
      <alignment horizontal="center" vertical="center"/>
    </xf>
    <xf numFmtId="9" fontId="9" fillId="5" borderId="28" xfId="5" applyFont="1" applyFill="1" applyBorder="1" applyAlignment="1">
      <alignment horizontal="center" vertical="center"/>
    </xf>
    <xf numFmtId="0" fontId="9" fillId="7" borderId="29" xfId="0" applyNumberFormat="1" applyFont="1" applyFill="1" applyBorder="1" applyAlignment="1">
      <alignment horizontal="center" vertical="center"/>
    </xf>
    <xf numFmtId="0" fontId="9" fillId="7" borderId="30" xfId="0" applyNumberFormat="1" applyFont="1" applyFill="1" applyBorder="1" applyAlignment="1">
      <alignment horizontal="center" vertical="center"/>
    </xf>
    <xf numFmtId="0" fontId="9" fillId="8" borderId="30" xfId="0" applyNumberFormat="1" applyFont="1" applyFill="1" applyBorder="1" applyAlignment="1">
      <alignment horizontal="center" vertical="center"/>
    </xf>
    <xf numFmtId="0" fontId="9" fillId="7" borderId="27" xfId="0" applyNumberFormat="1" applyFont="1" applyFill="1" applyBorder="1" applyAlignment="1">
      <alignment horizontal="center" vertical="center"/>
    </xf>
    <xf numFmtId="0" fontId="9" fillId="7" borderId="28" xfId="0" applyNumberFormat="1" applyFont="1" applyFill="1" applyBorder="1" applyAlignment="1">
      <alignment horizontal="center" vertical="center"/>
    </xf>
    <xf numFmtId="0" fontId="9" fillId="7" borderId="31" xfId="0" applyNumberFormat="1" applyFont="1" applyFill="1" applyBorder="1" applyAlignment="1">
      <alignment horizontal="center" vertical="center"/>
    </xf>
    <xf numFmtId="9" fontId="9" fillId="5" borderId="4" xfId="5" applyNumberFormat="1" applyFont="1" applyFill="1" applyBorder="1" applyAlignment="1">
      <alignment horizontal="center" vertical="center"/>
    </xf>
    <xf numFmtId="9" fontId="9" fillId="5" borderId="3" xfId="5" applyNumberFormat="1" applyFont="1" applyFill="1" applyBorder="1" applyAlignment="1">
      <alignment horizontal="center" vertical="center"/>
    </xf>
    <xf numFmtId="14" fontId="1" fillId="0" borderId="2" xfId="0" applyNumberFormat="1" applyFont="1" applyBorder="1" applyAlignment="1">
      <alignment vertical="center" wrapText="1"/>
    </xf>
    <xf numFmtId="0" fontId="1" fillId="0" borderId="0" xfId="0" applyFont="1" applyFill="1"/>
    <xf numFmtId="0" fontId="1" fillId="0" borderId="0" xfId="0" applyFont="1" applyBorder="1"/>
    <xf numFmtId="0" fontId="1" fillId="0" borderId="2" xfId="0" applyFont="1" applyBorder="1" applyAlignment="1">
      <alignment wrapText="1"/>
    </xf>
    <xf numFmtId="0" fontId="7" fillId="0" borderId="2" xfId="0" applyFont="1" applyBorder="1" applyAlignment="1">
      <alignment horizontal="justify" vertical="center"/>
    </xf>
    <xf numFmtId="0" fontId="7" fillId="0" borderId="2" xfId="0" applyFont="1" applyFill="1" applyBorder="1" applyAlignment="1">
      <alignment horizontal="justify" vertical="center"/>
    </xf>
    <xf numFmtId="0" fontId="1" fillId="0" borderId="0" xfId="0" applyFont="1" applyFill="1" applyBorder="1"/>
    <xf numFmtId="0" fontId="7" fillId="0" borderId="2" xfId="0" applyFont="1" applyBorder="1" applyAlignment="1">
      <alignment horizontal="justify" vertical="top"/>
    </xf>
    <xf numFmtId="0" fontId="7" fillId="0" borderId="2" xfId="0" applyFont="1" applyBorder="1" applyAlignment="1">
      <alignment horizontal="center" vertical="center"/>
    </xf>
    <xf numFmtId="0" fontId="7" fillId="0" borderId="2" xfId="0" applyFont="1" applyFill="1" applyBorder="1" applyAlignment="1">
      <alignment horizontal="justify" vertical="top"/>
    </xf>
    <xf numFmtId="0" fontId="7" fillId="6" borderId="2" xfId="0" applyFont="1" applyFill="1" applyBorder="1" applyAlignment="1">
      <alignment horizontal="justify" vertical="center"/>
    </xf>
    <xf numFmtId="0" fontId="1" fillId="6" borderId="0" xfId="0" applyFont="1" applyFill="1" applyBorder="1"/>
    <xf numFmtId="0" fontId="1" fillId="0" borderId="0" xfId="0" applyFont="1" applyBorder="1" applyAlignment="1">
      <alignment horizontal="center"/>
    </xf>
    <xf numFmtId="0" fontId="1" fillId="0" borderId="0" xfId="0" applyFont="1" applyBorder="1" applyAlignment="1">
      <alignment vertical="center" wrapText="1"/>
    </xf>
    <xf numFmtId="0" fontId="1" fillId="0" borderId="0" xfId="0" applyFont="1" applyBorder="1" applyAlignment="1">
      <alignment vertical="center"/>
    </xf>
    <xf numFmtId="0" fontId="7" fillId="0" borderId="1" xfId="0" applyFont="1" applyBorder="1" applyAlignment="1">
      <alignment vertical="center" wrapText="1"/>
    </xf>
    <xf numFmtId="0" fontId="7" fillId="0" borderId="1" xfId="0" applyFont="1" applyFill="1" applyBorder="1" applyAlignment="1">
      <alignment horizontal="center" vertical="center" wrapText="1"/>
    </xf>
    <xf numFmtId="15" fontId="7" fillId="0" borderId="32" xfId="0"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4" xfId="0" applyFont="1" applyBorder="1"/>
    <xf numFmtId="0" fontId="7" fillId="0" borderId="1" xfId="0" applyFont="1" applyBorder="1" applyAlignment="1">
      <alignment horizontal="left" vertical="top" wrapText="1"/>
    </xf>
    <xf numFmtId="0" fontId="7" fillId="0" borderId="1" xfId="0" applyFont="1" applyBorder="1" applyAlignment="1">
      <alignment horizontal="justify" vertical="center" wrapText="1"/>
    </xf>
    <xf numFmtId="0" fontId="1" fillId="0" borderId="0" xfId="0" applyFont="1" applyBorder="1" applyAlignment="1">
      <alignment horizontal="center" vertical="center"/>
    </xf>
    <xf numFmtId="0" fontId="7" fillId="0" borderId="1" xfId="0" applyNumberFormat="1" applyFont="1" applyBorder="1" applyAlignment="1">
      <alignment horizontal="center" vertical="center" wrapText="1"/>
    </xf>
    <xf numFmtId="164" fontId="0" fillId="0" borderId="0" xfId="4" applyFont="1"/>
    <xf numFmtId="165" fontId="0" fillId="0" borderId="0" xfId="3" applyFont="1"/>
    <xf numFmtId="0" fontId="1" fillId="0" borderId="2" xfId="0" applyFont="1" applyBorder="1" applyAlignment="1">
      <alignment horizontal="left" vertical="center"/>
    </xf>
    <xf numFmtId="0" fontId="1" fillId="0" borderId="2" xfId="0" applyFont="1" applyBorder="1"/>
    <xf numFmtId="0" fontId="1" fillId="0" borderId="2" xfId="0" applyFont="1" applyBorder="1" applyAlignment="1">
      <alignment horizontal="center"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33" xfId="0" applyFont="1" applyBorder="1" applyAlignment="1">
      <alignment horizontal="left" vertical="center" wrapText="1"/>
    </xf>
    <xf numFmtId="0" fontId="7" fillId="0" borderId="18" xfId="0" applyFont="1" applyFill="1" applyBorder="1"/>
    <xf numFmtId="0" fontId="7" fillId="0" borderId="18" xfId="0" applyFont="1" applyBorder="1"/>
    <xf numFmtId="0" fontId="7" fillId="0" borderId="34" xfId="0" applyFont="1" applyBorder="1"/>
    <xf numFmtId="9" fontId="9" fillId="5" borderId="35" xfId="5" applyNumberFormat="1" applyFont="1" applyFill="1" applyBorder="1" applyAlignment="1">
      <alignment horizontal="center" vertical="center"/>
    </xf>
    <xf numFmtId="9" fontId="9" fillId="5" borderId="1" xfId="5" applyFont="1" applyFill="1" applyBorder="1" applyAlignment="1">
      <alignment horizontal="center" vertical="center"/>
    </xf>
    <xf numFmtId="9" fontId="9" fillId="5" borderId="36" xfId="5" applyFont="1" applyFill="1" applyBorder="1" applyAlignment="1">
      <alignment horizontal="center" vertical="center"/>
    </xf>
    <xf numFmtId="9" fontId="8" fillId="5" borderId="37" xfId="0" applyNumberFormat="1" applyFont="1" applyFill="1" applyBorder="1" applyAlignment="1">
      <alignment horizontal="center" vertical="center"/>
    </xf>
    <xf numFmtId="0" fontId="7" fillId="0" borderId="1" xfId="0" applyFont="1" applyBorder="1" applyAlignment="1">
      <alignment vertical="top" wrapText="1"/>
    </xf>
    <xf numFmtId="0" fontId="6" fillId="2" borderId="48" xfId="0" applyFont="1" applyFill="1" applyBorder="1" applyAlignment="1">
      <alignment horizontal="center" vertical="center" wrapText="1"/>
    </xf>
    <xf numFmtId="9" fontId="9" fillId="5" borderId="49" xfId="5" applyNumberFormat="1" applyFont="1" applyFill="1" applyBorder="1" applyAlignment="1">
      <alignment horizontal="center" vertical="center"/>
    </xf>
    <xf numFmtId="0" fontId="9" fillId="3" borderId="29" xfId="0" applyNumberFormat="1" applyFont="1" applyFill="1" applyBorder="1" applyAlignment="1">
      <alignment horizontal="center" vertical="center"/>
    </xf>
    <xf numFmtId="0" fontId="9" fillId="3" borderId="30" xfId="0" applyNumberFormat="1" applyFont="1" applyFill="1" applyBorder="1" applyAlignment="1">
      <alignment horizontal="center" vertical="center"/>
    </xf>
    <xf numFmtId="0" fontId="9" fillId="4" borderId="29" xfId="0" applyNumberFormat="1" applyFont="1" applyFill="1" applyBorder="1" applyAlignment="1">
      <alignment horizontal="center" vertical="center"/>
    </xf>
    <xf numFmtId="0" fontId="9" fillId="4" borderId="30" xfId="0" applyNumberFormat="1" applyFont="1" applyFill="1" applyBorder="1" applyAlignment="1">
      <alignment horizontal="center" vertical="center"/>
    </xf>
    <xf numFmtId="9" fontId="9" fillId="5" borderId="50" xfId="5" applyNumberFormat="1" applyFont="1" applyFill="1" applyBorder="1" applyAlignment="1">
      <alignment horizontal="center" vertical="center"/>
    </xf>
    <xf numFmtId="9" fontId="9" fillId="5" borderId="34" xfId="5" applyNumberFormat="1" applyFont="1" applyFill="1" applyBorder="1" applyAlignment="1">
      <alignment horizontal="center" vertical="center"/>
    </xf>
    <xf numFmtId="9" fontId="9" fillId="5" borderId="51" xfId="5" applyNumberFormat="1" applyFont="1" applyFill="1" applyBorder="1" applyAlignment="1">
      <alignment horizontal="center" vertical="center"/>
    </xf>
    <xf numFmtId="0" fontId="8" fillId="3" borderId="10" xfId="0" applyNumberFormat="1" applyFont="1" applyFill="1" applyBorder="1" applyAlignment="1">
      <alignment horizontal="center" vertical="center" wrapText="1"/>
    </xf>
    <xf numFmtId="9" fontId="8" fillId="5" borderId="47" xfId="0" applyNumberFormat="1" applyFont="1" applyFill="1" applyBorder="1" applyAlignment="1">
      <alignment horizontal="center" vertical="center"/>
    </xf>
    <xf numFmtId="0" fontId="8" fillId="4" borderId="10" xfId="0" applyNumberFormat="1" applyFont="1" applyFill="1" applyBorder="1" applyAlignment="1">
      <alignment horizontal="center" vertical="center"/>
    </xf>
    <xf numFmtId="0" fontId="7" fillId="0" borderId="1" xfId="0" applyFont="1" applyBorder="1" applyAlignment="1">
      <alignment horizontal="left" vertical="center" wrapText="1"/>
    </xf>
    <xf numFmtId="0" fontId="1" fillId="0" borderId="2" xfId="0" applyFont="1" applyBorder="1" applyAlignment="1">
      <alignment horizontal="center" vertical="center" wrapText="1"/>
    </xf>
    <xf numFmtId="0" fontId="9" fillId="0" borderId="0" xfId="0" applyFont="1" applyAlignment="1">
      <alignment horizontal="left" vertical="top"/>
    </xf>
    <xf numFmtId="0" fontId="9" fillId="0" borderId="2" xfId="0" applyFont="1" applyBorder="1" applyAlignment="1">
      <alignment horizontal="left" vertical="top"/>
    </xf>
    <xf numFmtId="0" fontId="7" fillId="0" borderId="2" xfId="0" applyNumberFormat="1" applyFont="1" applyBorder="1" applyAlignment="1">
      <alignment horizontal="left" vertical="top" wrapText="1"/>
    </xf>
    <xf numFmtId="0" fontId="1" fillId="0" borderId="2" xfId="0" applyFont="1" applyFill="1" applyBorder="1" applyAlignment="1">
      <alignment horizontal="center" vertical="center" wrapText="1"/>
    </xf>
    <xf numFmtId="0" fontId="1" fillId="0" borderId="2" xfId="0" applyFont="1" applyFill="1" applyBorder="1"/>
    <xf numFmtId="0" fontId="2" fillId="2" borderId="1"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45" xfId="0" applyFont="1" applyFill="1" applyBorder="1" applyAlignment="1">
      <alignment horizontal="center" vertical="center"/>
    </xf>
    <xf numFmtId="0" fontId="1" fillId="0" borderId="13" xfId="0" applyFont="1" applyBorder="1"/>
    <xf numFmtId="0" fontId="12" fillId="0" borderId="32"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2" fillId="2" borderId="13" xfId="0" applyFont="1" applyFill="1" applyBorder="1" applyAlignment="1">
      <alignment horizontal="center" vertical="center" wrapText="1"/>
    </xf>
    <xf numFmtId="0" fontId="8" fillId="0" borderId="0" xfId="0" applyFont="1" applyAlignment="1">
      <alignment horizontal="center" vertical="center" wrapText="1"/>
    </xf>
    <xf numFmtId="0" fontId="2" fillId="9" borderId="19" xfId="0" applyFont="1" applyFill="1" applyBorder="1" applyAlignment="1">
      <alignment horizontal="center"/>
    </xf>
    <xf numFmtId="0" fontId="2" fillId="9" borderId="46" xfId="0" applyFont="1" applyFill="1" applyBorder="1" applyAlignment="1">
      <alignment horizontal="center"/>
    </xf>
    <xf numFmtId="0" fontId="2" fillId="9" borderId="10" xfId="0" applyFont="1" applyFill="1" applyBorder="1" applyAlignment="1">
      <alignment horizontal="center"/>
    </xf>
    <xf numFmtId="0" fontId="2" fillId="9" borderId="47" xfId="0" applyFont="1" applyFill="1" applyBorder="1" applyAlignment="1">
      <alignment horizontal="center"/>
    </xf>
    <xf numFmtId="0" fontId="0" fillId="0" borderId="47" xfId="0" applyBorder="1"/>
    <xf numFmtId="0" fontId="2" fillId="9" borderId="37" xfId="0" applyFont="1" applyFill="1" applyBorder="1" applyAlignment="1">
      <alignment horizontal="center"/>
    </xf>
  </cellXfs>
  <cellStyles count="6">
    <cellStyle name="Euro" xfId="1" xr:uid="{00000000-0005-0000-0000-000000000000}"/>
    <cellStyle name="Millares" xfId="2" builtinId="3"/>
    <cellStyle name="Millares [0]" xfId="3" builtinId="6"/>
    <cellStyle name="Moneda [0]" xfId="4" builtinId="7"/>
    <cellStyle name="Normal" xfId="0" builtinId="0"/>
    <cellStyle name="Porcentaje" xfId="5" builtinId="5"/>
  </cellStyles>
  <dxfs count="285">
    <dxf>
      <font>
        <color rgb="FF9C0006"/>
      </font>
      <fill>
        <patternFill>
          <bgColor rgb="FFFFC7CE"/>
        </patternFill>
      </fill>
    </dxf>
    <dxf>
      <font>
        <color rgb="FF006100"/>
      </font>
      <fill>
        <patternFill>
          <bgColor rgb="FFC6EFCE"/>
        </patternFill>
      </fill>
    </dxf>
    <dxf>
      <fill>
        <patternFill>
          <bgColor theme="9" tint="-0.24994659260841701"/>
        </patternFill>
      </fill>
    </dxf>
    <dxf>
      <font>
        <color rgb="FF9C0006"/>
      </font>
      <fill>
        <patternFill>
          <bgColor rgb="FFFFC7CE"/>
        </patternFill>
      </fill>
    </dxf>
    <dxf>
      <font>
        <color rgb="FF006100"/>
      </font>
      <fill>
        <patternFill>
          <bgColor rgb="FFC6EFCE"/>
        </patternFill>
      </fill>
    </dxf>
    <dxf>
      <fill>
        <patternFill>
          <bgColor theme="9" tint="-0.24994659260841701"/>
        </patternFill>
      </fill>
    </dxf>
    <dxf>
      <font>
        <color rgb="FF9C0006"/>
      </font>
      <fill>
        <patternFill>
          <bgColor rgb="FFFFC7CE"/>
        </patternFill>
      </fill>
    </dxf>
    <dxf>
      <font>
        <color rgb="FF006100"/>
      </font>
      <fill>
        <patternFill>
          <bgColor rgb="FFC6EFCE"/>
        </patternFill>
      </fill>
    </dxf>
    <dxf>
      <fill>
        <patternFill>
          <bgColor theme="9" tint="-0.24994659260841701"/>
        </patternFill>
      </fill>
    </dxf>
    <dxf>
      <font>
        <color rgb="FF9C0006"/>
      </font>
      <fill>
        <patternFill>
          <bgColor rgb="FFFFC7CE"/>
        </patternFill>
      </fill>
    </dxf>
    <dxf>
      <font>
        <color rgb="FF006100"/>
      </font>
      <fill>
        <patternFill>
          <bgColor rgb="FFC6EFCE"/>
        </patternFill>
      </fill>
    </dxf>
    <dxf>
      <fill>
        <patternFill>
          <bgColor theme="9" tint="-0.2499465926084170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968376</xdr:colOff>
      <xdr:row>0</xdr:row>
      <xdr:rowOff>79375</xdr:rowOff>
    </xdr:from>
    <xdr:to>
      <xdr:col>2</xdr:col>
      <xdr:colOff>698500</xdr:colOff>
      <xdr:row>2</xdr:row>
      <xdr:rowOff>511249</xdr:rowOff>
    </xdr:to>
    <xdr:pic>
      <xdr:nvPicPr>
        <xdr:cNvPr id="2" name="Imagen 1">
          <a:extLst>
            <a:ext uri="{FF2B5EF4-FFF2-40B4-BE49-F238E27FC236}">
              <a16:creationId xmlns:a16="http://schemas.microsoft.com/office/drawing/2014/main" id="{7AC09011-8197-4251-B95F-DB1877A7C0DF}"/>
            </a:ext>
          </a:extLst>
        </xdr:cNvPr>
        <xdr:cNvPicPr>
          <a:picLocks noChangeAspect="1"/>
        </xdr:cNvPicPr>
      </xdr:nvPicPr>
      <xdr:blipFill>
        <a:blip xmlns:r="http://schemas.openxmlformats.org/officeDocument/2006/relationships" r:embed="rId1"/>
        <a:stretch>
          <a:fillRect/>
        </a:stretch>
      </xdr:blipFill>
      <xdr:spPr>
        <a:xfrm>
          <a:off x="968376" y="79375"/>
          <a:ext cx="1857374" cy="11779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31"/>
  <sheetViews>
    <sheetView workbookViewId="0">
      <selection activeCell="B31" sqref="B31"/>
    </sheetView>
  </sheetViews>
  <sheetFormatPr baseColWidth="10" defaultRowHeight="12.75" x14ac:dyDescent="0.2"/>
  <cols>
    <col min="1" max="1" width="35.5703125" bestFit="1" customWidth="1"/>
    <col min="2" max="2" width="37.140625" bestFit="1" customWidth="1"/>
    <col min="3" max="3" width="15.85546875" bestFit="1" customWidth="1"/>
  </cols>
  <sheetData>
    <row r="1" spans="1:4" ht="15" x14ac:dyDescent="0.25">
      <c r="A1" s="68" t="s">
        <v>310</v>
      </c>
      <c r="B1" s="69" t="s">
        <v>200</v>
      </c>
      <c r="C1" s="69" t="s">
        <v>228</v>
      </c>
      <c r="D1" s="69" t="s">
        <v>7</v>
      </c>
    </row>
    <row r="2" spans="1:4" ht="14.25" x14ac:dyDescent="0.2">
      <c r="A2" s="47" t="s">
        <v>1237</v>
      </c>
      <c r="B2" s="27" t="s">
        <v>201</v>
      </c>
      <c r="C2" s="27" t="s">
        <v>227</v>
      </c>
      <c r="D2" s="27" t="s">
        <v>140</v>
      </c>
    </row>
    <row r="3" spans="1:4" ht="14.25" x14ac:dyDescent="0.2">
      <c r="A3" s="47" t="s">
        <v>575</v>
      </c>
      <c r="B3" s="71" t="s">
        <v>167</v>
      </c>
      <c r="C3" s="27" t="s">
        <v>229</v>
      </c>
      <c r="D3" s="27" t="s">
        <v>141</v>
      </c>
    </row>
    <row r="4" spans="1:4" ht="14.25" x14ac:dyDescent="0.2">
      <c r="A4" s="47" t="s">
        <v>288</v>
      </c>
      <c r="B4" s="71" t="s">
        <v>202</v>
      </c>
      <c r="C4" s="27" t="s">
        <v>230</v>
      </c>
      <c r="D4" s="14"/>
    </row>
    <row r="5" spans="1:4" ht="17.25" customHeight="1" x14ac:dyDescent="0.2">
      <c r="A5" s="47" t="s">
        <v>300</v>
      </c>
      <c r="B5" s="71" t="s">
        <v>203</v>
      </c>
      <c r="C5" s="14"/>
      <c r="D5" s="14"/>
    </row>
    <row r="6" spans="1:4" ht="15" customHeight="1" x14ac:dyDescent="0.2">
      <c r="A6" s="47" t="s">
        <v>302</v>
      </c>
      <c r="B6" s="27" t="s">
        <v>204</v>
      </c>
      <c r="C6" s="14"/>
      <c r="D6" s="14"/>
    </row>
    <row r="7" spans="1:4" ht="14.25" x14ac:dyDescent="0.2">
      <c r="A7" s="47" t="s">
        <v>25</v>
      </c>
      <c r="B7" s="27" t="s">
        <v>205</v>
      </c>
      <c r="C7" s="14"/>
      <c r="D7" s="14"/>
    </row>
    <row r="8" spans="1:4" ht="14.25" x14ac:dyDescent="0.2">
      <c r="A8" s="47" t="s">
        <v>213</v>
      </c>
      <c r="B8" s="27" t="s">
        <v>206</v>
      </c>
      <c r="C8" s="14"/>
      <c r="D8" s="14"/>
    </row>
    <row r="9" spans="1:4" ht="14.25" x14ac:dyDescent="0.2">
      <c r="A9" s="47" t="s">
        <v>279</v>
      </c>
      <c r="B9" s="27" t="s">
        <v>71</v>
      </c>
      <c r="C9" s="14"/>
      <c r="D9" s="14"/>
    </row>
    <row r="10" spans="1:4" ht="14.25" x14ac:dyDescent="0.2">
      <c r="A10" s="47" t="s">
        <v>266</v>
      </c>
      <c r="B10" s="27" t="s">
        <v>207</v>
      </c>
      <c r="C10" s="14"/>
      <c r="D10" s="14"/>
    </row>
    <row r="11" spans="1:4" ht="14.25" x14ac:dyDescent="0.2">
      <c r="A11" s="47" t="s">
        <v>1238</v>
      </c>
      <c r="B11" s="27" t="s">
        <v>208</v>
      </c>
      <c r="C11" s="14"/>
      <c r="D11" s="14"/>
    </row>
    <row r="12" spans="1:4" ht="14.25" x14ac:dyDescent="0.2">
      <c r="A12" s="66" t="s">
        <v>22</v>
      </c>
      <c r="B12" s="28" t="s">
        <v>1480</v>
      </c>
      <c r="C12" s="14"/>
      <c r="D12" s="14"/>
    </row>
    <row r="13" spans="1:4" ht="14.25" x14ac:dyDescent="0.2">
      <c r="A13" s="66" t="s">
        <v>794</v>
      </c>
      <c r="B13" s="28" t="s">
        <v>1479</v>
      </c>
      <c r="C13" s="14"/>
      <c r="D13" s="14"/>
    </row>
    <row r="14" spans="1:4" ht="14.25" x14ac:dyDescent="0.2">
      <c r="A14" s="27" t="s">
        <v>304</v>
      </c>
      <c r="B14" s="28" t="s">
        <v>1478</v>
      </c>
      <c r="C14" s="14"/>
      <c r="D14" s="14"/>
    </row>
    <row r="15" spans="1:4" ht="14.25" x14ac:dyDescent="0.2">
      <c r="A15" s="27" t="s">
        <v>308</v>
      </c>
      <c r="B15" s="27" t="s">
        <v>238</v>
      </c>
      <c r="C15" s="14"/>
      <c r="D15" s="14"/>
    </row>
    <row r="16" spans="1:4" ht="14.25" x14ac:dyDescent="0.2">
      <c r="A16" s="66" t="s">
        <v>485</v>
      </c>
      <c r="B16" s="27" t="s">
        <v>17</v>
      </c>
    </row>
    <row r="17" spans="1:2" ht="14.25" x14ac:dyDescent="0.2">
      <c r="A17" s="66"/>
      <c r="B17" s="27" t="s">
        <v>1239</v>
      </c>
    </row>
    <row r="18" spans="1:2" ht="14.25" x14ac:dyDescent="0.2">
      <c r="A18" s="66"/>
      <c r="B18" s="28" t="s">
        <v>1477</v>
      </c>
    </row>
    <row r="19" spans="1:2" ht="14.25" x14ac:dyDescent="0.2">
      <c r="A19" s="66"/>
      <c r="B19" s="28" t="s">
        <v>1476</v>
      </c>
    </row>
    <row r="20" spans="1:2" ht="14.25" x14ac:dyDescent="0.2">
      <c r="A20" s="66"/>
      <c r="B20" s="28" t="s">
        <v>311</v>
      </c>
    </row>
    <row r="21" spans="1:2" ht="14.25" x14ac:dyDescent="0.2">
      <c r="A21" s="67"/>
      <c r="B21" s="28" t="s">
        <v>1475</v>
      </c>
    </row>
    <row r="22" spans="1:2" ht="14.25" x14ac:dyDescent="0.2">
      <c r="B22" s="28" t="s">
        <v>1474</v>
      </c>
    </row>
    <row r="23" spans="1:2" ht="14.25" x14ac:dyDescent="0.2">
      <c r="B23" s="28" t="s">
        <v>1473</v>
      </c>
    </row>
    <row r="24" spans="1:2" ht="14.25" x14ac:dyDescent="0.2">
      <c r="B24" s="28" t="s">
        <v>1472</v>
      </c>
    </row>
    <row r="25" spans="1:2" ht="14.25" x14ac:dyDescent="0.2">
      <c r="B25" s="27" t="s">
        <v>1411</v>
      </c>
    </row>
    <row r="26" spans="1:2" ht="14.25" x14ac:dyDescent="0.2">
      <c r="B26" s="27" t="s">
        <v>1471</v>
      </c>
    </row>
    <row r="27" spans="1:2" ht="14.25" x14ac:dyDescent="0.2">
      <c r="B27" s="27" t="s">
        <v>1576</v>
      </c>
    </row>
    <row r="28" spans="1:2" ht="14.25" x14ac:dyDescent="0.2">
      <c r="B28" s="27" t="s">
        <v>1575</v>
      </c>
    </row>
    <row r="29" spans="1:2" ht="14.25" x14ac:dyDescent="0.2">
      <c r="B29" s="27" t="s">
        <v>2141</v>
      </c>
    </row>
    <row r="30" spans="1:2" ht="14.25" x14ac:dyDescent="0.2">
      <c r="B30" s="27" t="s">
        <v>2222</v>
      </c>
    </row>
    <row r="31" spans="1:2" ht="14.25" x14ac:dyDescent="0.2">
      <c r="B31" s="27" t="s">
        <v>2356</v>
      </c>
    </row>
  </sheetData>
  <pageMargins left="0.7" right="0.7" top="0.75" bottom="0.75" header="0.3" footer="0.3"/>
  <pageSetup paperSize="1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13"/>
  <sheetViews>
    <sheetView showGridLines="0" tabSelected="1" zoomScale="60" zoomScaleNormal="60" zoomScaleSheetLayoutView="70" workbookViewId="0">
      <pane ySplit="5" topLeftCell="A538" activePane="bottomLeft" state="frozen"/>
      <selection activeCell="E1" sqref="E1"/>
      <selection pane="bottomLeft" activeCell="H544" sqref="H544"/>
    </sheetView>
  </sheetViews>
  <sheetFormatPr baseColWidth="10" defaultRowHeight="12.75" x14ac:dyDescent="0.2"/>
  <cols>
    <col min="1" max="1" width="24.42578125" style="124" customWidth="1"/>
    <col min="2" max="2" width="7.42578125" style="124" customWidth="1"/>
    <col min="3" max="3" width="23.140625" style="144" customWidth="1"/>
    <col min="4" max="4" width="14.42578125" style="124" customWidth="1"/>
    <col min="5" max="5" width="48.28515625" style="136" customWidth="1"/>
    <col min="6" max="6" width="12.140625" style="124" customWidth="1"/>
    <col min="7" max="7" width="64.42578125" style="124" customWidth="1"/>
    <col min="8" max="8" width="79.7109375" style="124" customWidth="1"/>
    <col min="9" max="9" width="51.5703125" style="144" customWidth="1"/>
    <col min="10" max="10" width="15.140625" style="124" customWidth="1"/>
    <col min="11" max="11" width="14.42578125" style="124" customWidth="1"/>
    <col min="12" max="12" width="20.42578125" style="124" customWidth="1"/>
    <col min="13" max="13" width="20.42578125" style="134" customWidth="1"/>
    <col min="14" max="14" width="47.5703125" style="135" customWidth="1"/>
    <col min="15" max="15" width="4.5703125" style="124" hidden="1" customWidth="1"/>
    <col min="16" max="16" width="12.28515625" style="124" bestFit="1" customWidth="1"/>
    <col min="17" max="23" width="11.42578125" style="124"/>
    <col min="24" max="24" width="36.42578125" style="124" customWidth="1"/>
    <col min="25" max="16384" width="11.42578125" style="124"/>
  </cols>
  <sheetData>
    <row r="1" spans="1:28" s="25" customFormat="1" ht="22.5" customHeight="1" x14ac:dyDescent="0.2">
      <c r="A1" s="185" t="s">
        <v>224</v>
      </c>
      <c r="B1" s="186"/>
      <c r="C1" s="187"/>
      <c r="D1" s="197" t="s">
        <v>225</v>
      </c>
      <c r="E1" s="198"/>
      <c r="F1" s="198"/>
      <c r="G1" s="198"/>
      <c r="H1" s="198"/>
      <c r="I1" s="198"/>
      <c r="J1" s="198"/>
      <c r="K1" s="198"/>
      <c r="L1" s="198"/>
      <c r="M1" s="198"/>
      <c r="N1" s="199"/>
    </row>
    <row r="2" spans="1:28" s="25" customFormat="1" ht="36" customHeight="1" x14ac:dyDescent="0.2">
      <c r="A2" s="188"/>
      <c r="B2" s="189"/>
      <c r="C2" s="190"/>
      <c r="D2" s="200"/>
      <c r="E2" s="201"/>
      <c r="F2" s="201"/>
      <c r="G2" s="201"/>
      <c r="H2" s="201"/>
      <c r="I2" s="201"/>
      <c r="J2" s="201"/>
      <c r="K2" s="201"/>
      <c r="L2" s="201"/>
      <c r="M2" s="201"/>
      <c r="N2" s="202"/>
    </row>
    <row r="3" spans="1:28" s="25" customFormat="1" ht="48.75" customHeight="1" x14ac:dyDescent="0.2">
      <c r="A3" s="191"/>
      <c r="B3" s="192"/>
      <c r="C3" s="193"/>
      <c r="D3" s="203"/>
      <c r="E3" s="204"/>
      <c r="F3" s="204"/>
      <c r="G3" s="204"/>
      <c r="H3" s="204"/>
      <c r="I3" s="204"/>
      <c r="J3" s="204"/>
      <c r="K3" s="204"/>
      <c r="L3" s="204"/>
      <c r="M3" s="204"/>
      <c r="N3" s="205"/>
    </row>
    <row r="4" spans="1:28" s="25" customFormat="1" ht="53.25" customHeight="1" x14ac:dyDescent="0.2">
      <c r="A4" s="181" t="s">
        <v>1047</v>
      </c>
      <c r="B4" s="194" t="s">
        <v>220</v>
      </c>
      <c r="C4" s="181" t="s">
        <v>200</v>
      </c>
      <c r="D4" s="181" t="s">
        <v>998</v>
      </c>
      <c r="E4" s="181" t="s">
        <v>999</v>
      </c>
      <c r="F4" s="181" t="s">
        <v>228</v>
      </c>
      <c r="G4" s="181" t="s">
        <v>544</v>
      </c>
      <c r="H4" s="181" t="s">
        <v>217</v>
      </c>
      <c r="I4" s="181" t="s">
        <v>218</v>
      </c>
      <c r="J4" s="183" t="s">
        <v>221</v>
      </c>
      <c r="K4" s="184"/>
      <c r="L4" s="181" t="s">
        <v>219</v>
      </c>
      <c r="M4" s="181" t="s">
        <v>7</v>
      </c>
      <c r="N4" s="181" t="s">
        <v>183</v>
      </c>
      <c r="O4" s="181" t="s">
        <v>514</v>
      </c>
    </row>
    <row r="5" spans="1:28" s="25" customFormat="1" ht="36.75" customHeight="1" x14ac:dyDescent="0.2">
      <c r="A5" s="196"/>
      <c r="B5" s="195"/>
      <c r="C5" s="182"/>
      <c r="D5" s="206"/>
      <c r="E5" s="182"/>
      <c r="F5" s="182"/>
      <c r="G5" s="182"/>
      <c r="H5" s="182"/>
      <c r="I5" s="182"/>
      <c r="J5" s="1" t="s">
        <v>222</v>
      </c>
      <c r="K5" s="1" t="s">
        <v>223</v>
      </c>
      <c r="L5" s="182"/>
      <c r="M5" s="182"/>
      <c r="N5" s="182"/>
      <c r="O5" s="182"/>
      <c r="X5" s="21" t="s">
        <v>1499</v>
      </c>
      <c r="Z5" s="25" t="s">
        <v>201</v>
      </c>
      <c r="AB5" s="25" t="s">
        <v>141</v>
      </c>
    </row>
    <row r="6" spans="1:28" s="25" customFormat="1" ht="142.5" customHeight="1" x14ac:dyDescent="0.2">
      <c r="A6" s="4" t="s">
        <v>1499</v>
      </c>
      <c r="B6" s="4">
        <v>1</v>
      </c>
      <c r="C6" s="4" t="s">
        <v>201</v>
      </c>
      <c r="D6" s="6">
        <v>40371</v>
      </c>
      <c r="E6" s="5" t="s">
        <v>226</v>
      </c>
      <c r="F6" s="4" t="s">
        <v>227</v>
      </c>
      <c r="G6" s="5" t="s">
        <v>144</v>
      </c>
      <c r="H6" s="8" t="s">
        <v>232</v>
      </c>
      <c r="I6" s="4" t="s">
        <v>231</v>
      </c>
      <c r="J6" s="6">
        <v>40371</v>
      </c>
      <c r="K6" s="6">
        <v>40382</v>
      </c>
      <c r="L6" s="7" t="s">
        <v>1500</v>
      </c>
      <c r="M6" s="6" t="s">
        <v>141</v>
      </c>
      <c r="N6" s="65" t="s">
        <v>145</v>
      </c>
      <c r="O6" s="25">
        <f ca="1">IF(AND(K6&lt;=TODAY(),M6="abierta"),1,0)</f>
        <v>0</v>
      </c>
      <c r="X6" s="21" t="s">
        <v>284</v>
      </c>
      <c r="Z6" s="25" t="s">
        <v>167</v>
      </c>
      <c r="AB6" s="25" t="s">
        <v>140</v>
      </c>
    </row>
    <row r="7" spans="1:28" s="25" customFormat="1" ht="99.75" customHeight="1" x14ac:dyDescent="0.2">
      <c r="A7" s="4" t="s">
        <v>1499</v>
      </c>
      <c r="B7" s="4">
        <v>2</v>
      </c>
      <c r="C7" s="4" t="s">
        <v>201</v>
      </c>
      <c r="D7" s="6">
        <v>40392</v>
      </c>
      <c r="E7" s="5" t="s">
        <v>233</v>
      </c>
      <c r="F7" s="4" t="s">
        <v>227</v>
      </c>
      <c r="G7" s="10" t="s">
        <v>146</v>
      </c>
      <c r="H7" s="8" t="s">
        <v>142</v>
      </c>
      <c r="I7" s="4" t="s">
        <v>147</v>
      </c>
      <c r="J7" s="6">
        <v>40392</v>
      </c>
      <c r="K7" s="6">
        <v>40421</v>
      </c>
      <c r="L7" s="7" t="s">
        <v>148</v>
      </c>
      <c r="M7" s="6" t="s">
        <v>141</v>
      </c>
      <c r="N7" s="65"/>
      <c r="O7" s="25">
        <f t="shared" ref="O7:O69" ca="1" si="0">IF(AND(K7&lt;=TODAY(),M7="abierta"),1,0)</f>
        <v>0</v>
      </c>
      <c r="X7" s="21" t="s">
        <v>288</v>
      </c>
      <c r="Z7" s="25" t="s">
        <v>202</v>
      </c>
    </row>
    <row r="8" spans="1:28" s="25" customFormat="1" ht="101.25" customHeight="1" x14ac:dyDescent="0.2">
      <c r="A8" s="4" t="s">
        <v>1499</v>
      </c>
      <c r="B8" s="4">
        <v>3</v>
      </c>
      <c r="C8" s="4" t="s">
        <v>201</v>
      </c>
      <c r="D8" s="6">
        <v>40512</v>
      </c>
      <c r="E8" s="5" t="s">
        <v>234</v>
      </c>
      <c r="F8" s="4" t="s">
        <v>227</v>
      </c>
      <c r="G8" s="5" t="s">
        <v>1857</v>
      </c>
      <c r="H8" s="8" t="s">
        <v>237</v>
      </c>
      <c r="I8" s="4" t="s">
        <v>238</v>
      </c>
      <c r="J8" s="6">
        <v>40512</v>
      </c>
      <c r="K8" s="6">
        <v>40602</v>
      </c>
      <c r="L8" s="7" t="s">
        <v>239</v>
      </c>
      <c r="M8" s="6" t="s">
        <v>141</v>
      </c>
      <c r="N8" s="65"/>
      <c r="O8" s="25">
        <f t="shared" ca="1" si="0"/>
        <v>0</v>
      </c>
      <c r="X8" s="21" t="s">
        <v>211</v>
      </c>
      <c r="Z8" s="25" t="s">
        <v>203</v>
      </c>
    </row>
    <row r="9" spans="1:28" s="25" customFormat="1" ht="101.25" customHeight="1" x14ac:dyDescent="0.2">
      <c r="A9" s="4" t="s">
        <v>1499</v>
      </c>
      <c r="B9" s="4">
        <v>4</v>
      </c>
      <c r="C9" s="4" t="s">
        <v>201</v>
      </c>
      <c r="D9" s="6">
        <v>40512</v>
      </c>
      <c r="E9" s="5" t="s">
        <v>235</v>
      </c>
      <c r="F9" s="4" t="s">
        <v>227</v>
      </c>
      <c r="G9" s="5" t="s">
        <v>1858</v>
      </c>
      <c r="H9" s="8" t="s">
        <v>237</v>
      </c>
      <c r="I9" s="4" t="s">
        <v>238</v>
      </c>
      <c r="J9" s="6">
        <v>40512</v>
      </c>
      <c r="K9" s="6">
        <v>40602</v>
      </c>
      <c r="L9" s="7" t="s">
        <v>243</v>
      </c>
      <c r="M9" s="6" t="s">
        <v>141</v>
      </c>
      <c r="N9" s="65"/>
      <c r="O9" s="25">
        <f t="shared" ca="1" si="0"/>
        <v>0</v>
      </c>
      <c r="X9" s="21" t="s">
        <v>212</v>
      </c>
      <c r="Z9" s="25" t="s">
        <v>204</v>
      </c>
    </row>
    <row r="10" spans="1:28" s="25" customFormat="1" ht="101.25" customHeight="1" x14ac:dyDescent="0.2">
      <c r="A10" s="4" t="s">
        <v>1499</v>
      </c>
      <c r="B10" s="4">
        <v>5</v>
      </c>
      <c r="C10" s="4" t="s">
        <v>201</v>
      </c>
      <c r="D10" s="6">
        <v>40452</v>
      </c>
      <c r="E10" s="5" t="s">
        <v>236</v>
      </c>
      <c r="F10" s="4" t="s">
        <v>227</v>
      </c>
      <c r="G10" s="5" t="s">
        <v>1859</v>
      </c>
      <c r="H10" s="8" t="s">
        <v>240</v>
      </c>
      <c r="I10" s="4" t="s">
        <v>241</v>
      </c>
      <c r="J10" s="6">
        <v>40452</v>
      </c>
      <c r="K10" s="6">
        <v>40512</v>
      </c>
      <c r="L10" s="7" t="s">
        <v>242</v>
      </c>
      <c r="M10" s="6" t="s">
        <v>141</v>
      </c>
      <c r="N10" s="65"/>
      <c r="O10" s="25">
        <f t="shared" ca="1" si="0"/>
        <v>0</v>
      </c>
      <c r="X10" s="21" t="s">
        <v>300</v>
      </c>
      <c r="Z10" s="25" t="s">
        <v>205</v>
      </c>
    </row>
    <row r="11" spans="1:28" s="25" customFormat="1" ht="101.25" customHeight="1" x14ac:dyDescent="0.2">
      <c r="A11" s="11" t="s">
        <v>246</v>
      </c>
      <c r="B11" s="11">
        <v>6</v>
      </c>
      <c r="C11" s="4" t="s">
        <v>201</v>
      </c>
      <c r="D11" s="6">
        <v>40406</v>
      </c>
      <c r="E11" s="12" t="s">
        <v>244</v>
      </c>
      <c r="F11" s="11" t="s">
        <v>227</v>
      </c>
      <c r="G11" s="5" t="s">
        <v>1860</v>
      </c>
      <c r="H11" s="8" t="s">
        <v>181</v>
      </c>
      <c r="I11" s="11" t="s">
        <v>254</v>
      </c>
      <c r="J11" s="6">
        <v>40406</v>
      </c>
      <c r="K11" s="6">
        <v>40617</v>
      </c>
      <c r="L11" s="7" t="s">
        <v>149</v>
      </c>
      <c r="M11" s="6" t="s">
        <v>141</v>
      </c>
      <c r="N11" s="65"/>
      <c r="O11" s="25">
        <f t="shared" ca="1" si="0"/>
        <v>0</v>
      </c>
      <c r="X11" s="21" t="s">
        <v>302</v>
      </c>
      <c r="Z11" s="25" t="s">
        <v>206</v>
      </c>
    </row>
    <row r="12" spans="1:28" s="25" customFormat="1" ht="64.5" customHeight="1" x14ac:dyDescent="0.2">
      <c r="A12" s="4" t="s">
        <v>246</v>
      </c>
      <c r="B12" s="4">
        <v>7</v>
      </c>
      <c r="C12" s="4" t="s">
        <v>201</v>
      </c>
      <c r="D12" s="6">
        <v>40422</v>
      </c>
      <c r="E12" s="5" t="s">
        <v>245</v>
      </c>
      <c r="F12" s="4" t="s">
        <v>229</v>
      </c>
      <c r="G12" s="5" t="s">
        <v>150</v>
      </c>
      <c r="H12" s="8" t="s">
        <v>251</v>
      </c>
      <c r="I12" s="4" t="s">
        <v>252</v>
      </c>
      <c r="J12" s="6">
        <v>40422</v>
      </c>
      <c r="K12" s="6">
        <v>40445</v>
      </c>
      <c r="L12" s="7" t="s">
        <v>253</v>
      </c>
      <c r="M12" s="6" t="s">
        <v>141</v>
      </c>
      <c r="N12" s="65" t="s">
        <v>151</v>
      </c>
      <c r="O12" s="25">
        <f t="shared" ca="1" si="0"/>
        <v>0</v>
      </c>
      <c r="X12" s="21" t="s">
        <v>25</v>
      </c>
      <c r="Z12" s="25" t="s">
        <v>71</v>
      </c>
    </row>
    <row r="13" spans="1:28" s="25" customFormat="1" ht="101.25" customHeight="1" x14ac:dyDescent="0.2">
      <c r="A13" s="4" t="s">
        <v>246</v>
      </c>
      <c r="B13" s="4">
        <v>8</v>
      </c>
      <c r="C13" s="4" t="s">
        <v>201</v>
      </c>
      <c r="D13" s="6">
        <v>40406</v>
      </c>
      <c r="E13" s="5" t="s">
        <v>247</v>
      </c>
      <c r="F13" s="4" t="s">
        <v>229</v>
      </c>
      <c r="G13" s="5" t="s">
        <v>1861</v>
      </c>
      <c r="H13" s="8" t="s">
        <v>215</v>
      </c>
      <c r="I13" s="4" t="s">
        <v>254</v>
      </c>
      <c r="J13" s="6">
        <v>40406</v>
      </c>
      <c r="K13" s="6">
        <v>40542</v>
      </c>
      <c r="L13" s="7" t="s">
        <v>255</v>
      </c>
      <c r="M13" s="6" t="s">
        <v>141</v>
      </c>
      <c r="N13" s="65"/>
      <c r="O13" s="25">
        <f t="shared" ca="1" si="0"/>
        <v>0</v>
      </c>
      <c r="X13" s="21" t="s">
        <v>213</v>
      </c>
      <c r="Z13" s="25" t="s">
        <v>207</v>
      </c>
    </row>
    <row r="14" spans="1:28" s="25" customFormat="1" ht="101.25" customHeight="1" x14ac:dyDescent="0.2">
      <c r="A14" s="4" t="s">
        <v>246</v>
      </c>
      <c r="B14" s="4">
        <v>9</v>
      </c>
      <c r="C14" s="4" t="s">
        <v>201</v>
      </c>
      <c r="D14" s="6">
        <v>40452</v>
      </c>
      <c r="E14" s="5" t="s">
        <v>248</v>
      </c>
      <c r="F14" s="4" t="s">
        <v>229</v>
      </c>
      <c r="G14" s="5" t="s">
        <v>1414</v>
      </c>
      <c r="H14" s="8" t="s">
        <v>240</v>
      </c>
      <c r="I14" s="4" t="s">
        <v>241</v>
      </c>
      <c r="J14" s="6">
        <v>40452</v>
      </c>
      <c r="K14" s="6">
        <v>40512</v>
      </c>
      <c r="L14" s="7" t="s">
        <v>242</v>
      </c>
      <c r="M14" s="6" t="s">
        <v>141</v>
      </c>
      <c r="N14" s="65"/>
      <c r="O14" s="25">
        <f t="shared" ca="1" si="0"/>
        <v>0</v>
      </c>
      <c r="X14" s="21" t="s">
        <v>279</v>
      </c>
      <c r="Z14" s="25" t="s">
        <v>208</v>
      </c>
    </row>
    <row r="15" spans="1:28" s="25" customFormat="1" ht="101.25" customHeight="1" x14ac:dyDescent="0.2">
      <c r="A15" s="4" t="s">
        <v>246</v>
      </c>
      <c r="B15" s="4">
        <v>10</v>
      </c>
      <c r="C15" s="4" t="s">
        <v>201</v>
      </c>
      <c r="D15" s="6">
        <v>40452</v>
      </c>
      <c r="E15" s="5" t="s">
        <v>249</v>
      </c>
      <c r="F15" s="4" t="s">
        <v>229</v>
      </c>
      <c r="G15" s="5" t="s">
        <v>256</v>
      </c>
      <c r="H15" s="8" t="s">
        <v>1862</v>
      </c>
      <c r="I15" s="4" t="s">
        <v>1863</v>
      </c>
      <c r="J15" s="6">
        <v>40452</v>
      </c>
      <c r="K15" s="6">
        <v>40512</v>
      </c>
      <c r="L15" s="7" t="s">
        <v>257</v>
      </c>
      <c r="M15" s="6" t="s">
        <v>141</v>
      </c>
      <c r="N15" s="65" t="s">
        <v>145</v>
      </c>
      <c r="O15" s="25">
        <f t="shared" ca="1" si="0"/>
        <v>0</v>
      </c>
      <c r="X15" s="21" t="s">
        <v>266</v>
      </c>
      <c r="Z15" s="25" t="s">
        <v>238</v>
      </c>
    </row>
    <row r="16" spans="1:28" s="25" customFormat="1" ht="101.25" customHeight="1" x14ac:dyDescent="0.2">
      <c r="A16" s="4" t="s">
        <v>246</v>
      </c>
      <c r="B16" s="4">
        <v>11</v>
      </c>
      <c r="C16" s="4" t="s">
        <v>201</v>
      </c>
      <c r="D16" s="6">
        <v>40391</v>
      </c>
      <c r="E16" s="5" t="s">
        <v>250</v>
      </c>
      <c r="F16" s="4" t="s">
        <v>229</v>
      </c>
      <c r="G16" s="5" t="s">
        <v>1864</v>
      </c>
      <c r="H16" s="8" t="s">
        <v>182</v>
      </c>
      <c r="I16" s="4" t="s">
        <v>152</v>
      </c>
      <c r="J16" s="6">
        <v>40391</v>
      </c>
      <c r="K16" s="6">
        <v>40529</v>
      </c>
      <c r="L16" s="7" t="s">
        <v>258</v>
      </c>
      <c r="M16" s="6" t="s">
        <v>141</v>
      </c>
      <c r="N16" s="65"/>
      <c r="O16" s="25">
        <f t="shared" ca="1" si="0"/>
        <v>0</v>
      </c>
      <c r="X16" s="21" t="s">
        <v>304</v>
      </c>
      <c r="Z16" s="25" t="s">
        <v>17</v>
      </c>
    </row>
    <row r="17" spans="1:24" s="25" customFormat="1" ht="242.25" customHeight="1" x14ac:dyDescent="0.2">
      <c r="A17" s="4" t="s">
        <v>266</v>
      </c>
      <c r="B17" s="11">
        <v>12</v>
      </c>
      <c r="C17" s="4" t="s">
        <v>201</v>
      </c>
      <c r="D17" s="6">
        <v>40452</v>
      </c>
      <c r="E17" s="5" t="s">
        <v>259</v>
      </c>
      <c r="F17" s="4" t="s">
        <v>227</v>
      </c>
      <c r="G17" s="5" t="s">
        <v>153</v>
      </c>
      <c r="H17" s="8" t="s">
        <v>143</v>
      </c>
      <c r="I17" s="4" t="s">
        <v>241</v>
      </c>
      <c r="J17" s="6">
        <v>40452</v>
      </c>
      <c r="K17" s="6">
        <v>40512</v>
      </c>
      <c r="L17" s="7" t="s">
        <v>242</v>
      </c>
      <c r="M17" s="6" t="s">
        <v>141</v>
      </c>
      <c r="N17" s="65"/>
      <c r="O17" s="25">
        <f t="shared" ca="1" si="0"/>
        <v>0</v>
      </c>
      <c r="X17" s="21" t="s">
        <v>308</v>
      </c>
    </row>
    <row r="18" spans="1:24" s="25" customFormat="1" ht="114" customHeight="1" x14ac:dyDescent="0.2">
      <c r="A18" s="4" t="s">
        <v>266</v>
      </c>
      <c r="B18" s="4">
        <v>13</v>
      </c>
      <c r="C18" s="4" t="s">
        <v>201</v>
      </c>
      <c r="D18" s="6">
        <v>40391</v>
      </c>
      <c r="E18" s="5" t="s">
        <v>260</v>
      </c>
      <c r="F18" s="4" t="s">
        <v>227</v>
      </c>
      <c r="G18" s="5" t="s">
        <v>267</v>
      </c>
      <c r="H18" s="8" t="s">
        <v>1865</v>
      </c>
      <c r="I18" s="4" t="s">
        <v>268</v>
      </c>
      <c r="J18" s="6">
        <v>40391</v>
      </c>
      <c r="K18" s="6">
        <v>40529</v>
      </c>
      <c r="L18" s="7" t="s">
        <v>269</v>
      </c>
      <c r="M18" s="6" t="s">
        <v>141</v>
      </c>
      <c r="N18" s="65"/>
      <c r="O18" s="25">
        <f t="shared" ca="1" si="0"/>
        <v>0</v>
      </c>
      <c r="X18" s="26" t="s">
        <v>22</v>
      </c>
    </row>
    <row r="19" spans="1:24" s="25" customFormat="1" ht="128.25" customHeight="1" x14ac:dyDescent="0.2">
      <c r="A19" s="4" t="s">
        <v>266</v>
      </c>
      <c r="B19" s="4">
        <v>14</v>
      </c>
      <c r="C19" s="4" t="s">
        <v>201</v>
      </c>
      <c r="D19" s="6">
        <v>40553</v>
      </c>
      <c r="E19" s="5" t="s">
        <v>261</v>
      </c>
      <c r="F19" s="4" t="s">
        <v>227</v>
      </c>
      <c r="G19" s="5" t="s">
        <v>154</v>
      </c>
      <c r="H19" s="8" t="s">
        <v>199</v>
      </c>
      <c r="I19" s="4" t="s">
        <v>270</v>
      </c>
      <c r="J19" s="6">
        <v>40553</v>
      </c>
      <c r="K19" s="6">
        <v>40908</v>
      </c>
      <c r="L19" s="7" t="s">
        <v>253</v>
      </c>
      <c r="M19" s="6" t="s">
        <v>141</v>
      </c>
      <c r="N19" s="47"/>
      <c r="O19" s="25">
        <f t="shared" ca="1" si="0"/>
        <v>0</v>
      </c>
    </row>
    <row r="20" spans="1:24" s="25" customFormat="1" ht="101.25" customHeight="1" x14ac:dyDescent="0.2">
      <c r="A20" s="4" t="s">
        <v>266</v>
      </c>
      <c r="B20" s="4">
        <v>15</v>
      </c>
      <c r="C20" s="4" t="s">
        <v>201</v>
      </c>
      <c r="D20" s="6">
        <v>40360</v>
      </c>
      <c r="E20" s="5" t="s">
        <v>262</v>
      </c>
      <c r="F20" s="4" t="s">
        <v>227</v>
      </c>
      <c r="G20" s="5" t="s">
        <v>155</v>
      </c>
      <c r="H20" s="8" t="s">
        <v>156</v>
      </c>
      <c r="I20" s="4" t="s">
        <v>271</v>
      </c>
      <c r="J20" s="6">
        <v>40360</v>
      </c>
      <c r="K20" s="6">
        <v>40389</v>
      </c>
      <c r="L20" s="7" t="s">
        <v>253</v>
      </c>
      <c r="M20" s="6" t="s">
        <v>141</v>
      </c>
      <c r="N20" s="65"/>
      <c r="O20" s="25">
        <f t="shared" ca="1" si="0"/>
        <v>0</v>
      </c>
    </row>
    <row r="21" spans="1:24" s="25" customFormat="1" ht="114" customHeight="1" x14ac:dyDescent="0.2">
      <c r="A21" s="4" t="s">
        <v>266</v>
      </c>
      <c r="B21" s="4">
        <v>16</v>
      </c>
      <c r="C21" s="4" t="s">
        <v>201</v>
      </c>
      <c r="D21" s="6">
        <v>40581</v>
      </c>
      <c r="E21" s="5" t="s">
        <v>263</v>
      </c>
      <c r="F21" s="4" t="s">
        <v>227</v>
      </c>
      <c r="G21" s="5" t="s">
        <v>1866</v>
      </c>
      <c r="H21" s="8" t="s">
        <v>157</v>
      </c>
      <c r="I21" s="4" t="s">
        <v>158</v>
      </c>
      <c r="J21" s="6">
        <v>40581</v>
      </c>
      <c r="K21" s="6">
        <v>40663</v>
      </c>
      <c r="L21" s="7" t="s">
        <v>272</v>
      </c>
      <c r="M21" s="6" t="s">
        <v>141</v>
      </c>
      <c r="N21" s="65"/>
      <c r="O21" s="25">
        <f t="shared" ca="1" si="0"/>
        <v>0</v>
      </c>
    </row>
    <row r="22" spans="1:24" s="123" customFormat="1" ht="101.25" customHeight="1" x14ac:dyDescent="0.2">
      <c r="A22" s="11" t="s">
        <v>266</v>
      </c>
      <c r="B22" s="4">
        <v>17</v>
      </c>
      <c r="C22" s="4" t="s">
        <v>201</v>
      </c>
      <c r="D22" s="6">
        <v>40498</v>
      </c>
      <c r="E22" s="12" t="s">
        <v>264</v>
      </c>
      <c r="F22" s="11" t="s">
        <v>227</v>
      </c>
      <c r="G22" s="5" t="s">
        <v>159</v>
      </c>
      <c r="H22" s="13" t="s">
        <v>160</v>
      </c>
      <c r="I22" s="11" t="s">
        <v>161</v>
      </c>
      <c r="J22" s="6">
        <v>40498</v>
      </c>
      <c r="K22" s="6">
        <v>40542</v>
      </c>
      <c r="L22" s="7" t="s">
        <v>253</v>
      </c>
      <c r="M22" s="6" t="s">
        <v>141</v>
      </c>
      <c r="N22" s="73"/>
      <c r="O22" s="25">
        <f t="shared" ca="1" si="0"/>
        <v>0</v>
      </c>
    </row>
    <row r="23" spans="1:24" s="25" customFormat="1" ht="57.75" customHeight="1" x14ac:dyDescent="0.2">
      <c r="A23" s="4" t="s">
        <v>266</v>
      </c>
      <c r="B23" s="11">
        <v>18</v>
      </c>
      <c r="C23" s="4" t="s">
        <v>201</v>
      </c>
      <c r="D23" s="6">
        <v>40581</v>
      </c>
      <c r="E23" s="5" t="s">
        <v>265</v>
      </c>
      <c r="F23" s="4" t="s">
        <v>227</v>
      </c>
      <c r="G23" s="5" t="s">
        <v>162</v>
      </c>
      <c r="H23" s="8" t="s">
        <v>179</v>
      </c>
      <c r="I23" s="4" t="s">
        <v>273</v>
      </c>
      <c r="J23" s="6">
        <v>40581</v>
      </c>
      <c r="K23" s="6">
        <v>40602</v>
      </c>
      <c r="L23" s="7" t="s">
        <v>253</v>
      </c>
      <c r="M23" s="6" t="s">
        <v>141</v>
      </c>
      <c r="N23" s="65"/>
      <c r="O23" s="25">
        <f t="shared" ca="1" si="0"/>
        <v>0</v>
      </c>
    </row>
    <row r="24" spans="1:24" s="25" customFormat="1" ht="117" customHeight="1" x14ac:dyDescent="0.2">
      <c r="A24" s="4" t="s">
        <v>266</v>
      </c>
      <c r="B24" s="4">
        <v>19</v>
      </c>
      <c r="C24" s="4" t="s">
        <v>201</v>
      </c>
      <c r="D24" s="6">
        <v>40452</v>
      </c>
      <c r="E24" s="5" t="s">
        <v>163</v>
      </c>
      <c r="F24" s="4" t="s">
        <v>227</v>
      </c>
      <c r="G24" s="5" t="s">
        <v>153</v>
      </c>
      <c r="H24" s="8" t="s">
        <v>240</v>
      </c>
      <c r="I24" s="4" t="s">
        <v>241</v>
      </c>
      <c r="J24" s="6">
        <v>40452</v>
      </c>
      <c r="K24" s="6">
        <v>40512</v>
      </c>
      <c r="L24" s="7" t="s">
        <v>242</v>
      </c>
      <c r="M24" s="6" t="s">
        <v>141</v>
      </c>
      <c r="N24" s="65"/>
      <c r="O24" s="25">
        <f t="shared" ca="1" si="0"/>
        <v>0</v>
      </c>
    </row>
    <row r="25" spans="1:24" s="25" customFormat="1" ht="153" customHeight="1" x14ac:dyDescent="0.2">
      <c r="A25" s="4" t="s">
        <v>266</v>
      </c>
      <c r="B25" s="4">
        <v>20</v>
      </c>
      <c r="C25" s="4" t="s">
        <v>201</v>
      </c>
      <c r="D25" s="6">
        <v>40553</v>
      </c>
      <c r="E25" s="5" t="s">
        <v>1867</v>
      </c>
      <c r="F25" s="4" t="s">
        <v>229</v>
      </c>
      <c r="G25" s="5" t="s">
        <v>503</v>
      </c>
      <c r="H25" s="8" t="s">
        <v>504</v>
      </c>
      <c r="I25" s="4" t="s">
        <v>16</v>
      </c>
      <c r="J25" s="6">
        <v>40553</v>
      </c>
      <c r="K25" s="6">
        <v>41121</v>
      </c>
      <c r="L25" s="7" t="s">
        <v>275</v>
      </c>
      <c r="M25" s="6" t="s">
        <v>141</v>
      </c>
      <c r="N25" s="47" t="s">
        <v>540</v>
      </c>
      <c r="O25" s="25">
        <f t="shared" ca="1" si="0"/>
        <v>0</v>
      </c>
    </row>
    <row r="26" spans="1:24" s="25" customFormat="1" ht="101.25" customHeight="1" x14ac:dyDescent="0.2">
      <c r="A26" s="4" t="s">
        <v>266</v>
      </c>
      <c r="B26" s="4">
        <v>21</v>
      </c>
      <c r="C26" s="4" t="s">
        <v>201</v>
      </c>
      <c r="D26" s="6">
        <v>40422</v>
      </c>
      <c r="E26" s="5" t="s">
        <v>274</v>
      </c>
      <c r="F26" s="4" t="s">
        <v>229</v>
      </c>
      <c r="G26" s="5" t="s">
        <v>164</v>
      </c>
      <c r="H26" s="8" t="s">
        <v>276</v>
      </c>
      <c r="I26" s="4" t="s">
        <v>277</v>
      </c>
      <c r="J26" s="6">
        <v>40422</v>
      </c>
      <c r="K26" s="6">
        <v>40501</v>
      </c>
      <c r="L26" s="7" t="s">
        <v>253</v>
      </c>
      <c r="M26" s="6" t="s">
        <v>141</v>
      </c>
      <c r="N26" s="47"/>
      <c r="O26" s="25">
        <f t="shared" ca="1" si="0"/>
        <v>0</v>
      </c>
    </row>
    <row r="27" spans="1:24" s="25" customFormat="1" ht="117" customHeight="1" x14ac:dyDescent="0.2">
      <c r="A27" s="4" t="s">
        <v>279</v>
      </c>
      <c r="B27" s="4">
        <v>22</v>
      </c>
      <c r="C27" s="4" t="s">
        <v>201</v>
      </c>
      <c r="D27" s="6">
        <v>40452</v>
      </c>
      <c r="E27" s="5" t="s">
        <v>278</v>
      </c>
      <c r="F27" s="4" t="s">
        <v>227</v>
      </c>
      <c r="G27" s="5" t="s">
        <v>153</v>
      </c>
      <c r="H27" s="8" t="s">
        <v>240</v>
      </c>
      <c r="I27" s="4" t="s">
        <v>241</v>
      </c>
      <c r="J27" s="6">
        <v>40452</v>
      </c>
      <c r="K27" s="6">
        <v>40512</v>
      </c>
      <c r="L27" s="7" t="s">
        <v>242</v>
      </c>
      <c r="M27" s="6" t="s">
        <v>141</v>
      </c>
      <c r="N27" s="47"/>
      <c r="O27" s="25">
        <f t="shared" ca="1" si="0"/>
        <v>0</v>
      </c>
    </row>
    <row r="28" spans="1:24" s="25" customFormat="1" ht="91.5" customHeight="1" x14ac:dyDescent="0.2">
      <c r="A28" s="11" t="s">
        <v>279</v>
      </c>
      <c r="B28" s="4">
        <v>23</v>
      </c>
      <c r="C28" s="4" t="s">
        <v>201</v>
      </c>
      <c r="D28" s="6">
        <v>40452</v>
      </c>
      <c r="E28" s="12" t="s">
        <v>280</v>
      </c>
      <c r="F28" s="11" t="s">
        <v>227</v>
      </c>
      <c r="G28" s="12" t="s">
        <v>165</v>
      </c>
      <c r="H28" s="13" t="s">
        <v>166</v>
      </c>
      <c r="I28" s="11" t="s">
        <v>167</v>
      </c>
      <c r="J28" s="6">
        <v>40452</v>
      </c>
      <c r="K28" s="6">
        <v>40543</v>
      </c>
      <c r="L28" s="7" t="s">
        <v>168</v>
      </c>
      <c r="M28" s="6" t="s">
        <v>141</v>
      </c>
      <c r="N28" s="47"/>
      <c r="O28" s="25">
        <f t="shared" ca="1" si="0"/>
        <v>0</v>
      </c>
    </row>
    <row r="29" spans="1:24" s="25" customFormat="1" ht="85.5" customHeight="1" x14ac:dyDescent="0.2">
      <c r="A29" s="11" t="s">
        <v>279</v>
      </c>
      <c r="B29" s="11">
        <v>24</v>
      </c>
      <c r="C29" s="4" t="s">
        <v>201</v>
      </c>
      <c r="D29" s="6">
        <v>40452</v>
      </c>
      <c r="E29" s="12" t="s">
        <v>281</v>
      </c>
      <c r="F29" s="11" t="s">
        <v>227</v>
      </c>
      <c r="G29" s="12" t="s">
        <v>169</v>
      </c>
      <c r="H29" s="13" t="s">
        <v>170</v>
      </c>
      <c r="I29" s="11" t="s">
        <v>1868</v>
      </c>
      <c r="J29" s="6">
        <v>40452</v>
      </c>
      <c r="K29" s="6">
        <v>40543</v>
      </c>
      <c r="L29" s="7" t="s">
        <v>171</v>
      </c>
      <c r="M29" s="6" t="s">
        <v>141</v>
      </c>
      <c r="N29" s="47"/>
      <c r="O29" s="25">
        <f t="shared" ca="1" si="0"/>
        <v>0</v>
      </c>
    </row>
    <row r="30" spans="1:24" s="25" customFormat="1" ht="71.25" customHeight="1" x14ac:dyDescent="0.2">
      <c r="A30" s="11" t="s">
        <v>279</v>
      </c>
      <c r="B30" s="4">
        <v>25</v>
      </c>
      <c r="C30" s="4" t="s">
        <v>201</v>
      </c>
      <c r="D30" s="6">
        <v>40452</v>
      </c>
      <c r="E30" s="12" t="s">
        <v>172</v>
      </c>
      <c r="F30" s="11" t="s">
        <v>227</v>
      </c>
      <c r="G30" s="12" t="s">
        <v>173</v>
      </c>
      <c r="H30" s="13" t="s">
        <v>1869</v>
      </c>
      <c r="I30" s="11" t="s">
        <v>174</v>
      </c>
      <c r="J30" s="6">
        <v>40452</v>
      </c>
      <c r="K30" s="6">
        <v>40665</v>
      </c>
      <c r="L30" s="7" t="s">
        <v>171</v>
      </c>
      <c r="M30" s="6" t="s">
        <v>141</v>
      </c>
      <c r="N30" s="47"/>
      <c r="O30" s="25">
        <f t="shared" ca="1" si="0"/>
        <v>0</v>
      </c>
    </row>
    <row r="31" spans="1:24" s="25" customFormat="1" ht="191.25" customHeight="1" x14ac:dyDescent="0.2">
      <c r="A31" s="4" t="s">
        <v>279</v>
      </c>
      <c r="B31" s="4">
        <v>26</v>
      </c>
      <c r="C31" s="4" t="s">
        <v>201</v>
      </c>
      <c r="D31" s="6">
        <v>40508</v>
      </c>
      <c r="E31" s="5" t="s">
        <v>282</v>
      </c>
      <c r="F31" s="4" t="s">
        <v>227</v>
      </c>
      <c r="G31" s="5" t="s">
        <v>175</v>
      </c>
      <c r="H31" s="8" t="s">
        <v>180</v>
      </c>
      <c r="I31" s="4" t="s">
        <v>176</v>
      </c>
      <c r="J31" s="6">
        <v>40508</v>
      </c>
      <c r="K31" s="6">
        <v>40574</v>
      </c>
      <c r="L31" s="7" t="s">
        <v>283</v>
      </c>
      <c r="M31" s="6" t="s">
        <v>141</v>
      </c>
      <c r="N31" s="47"/>
      <c r="O31" s="25">
        <f t="shared" ca="1" si="0"/>
        <v>0</v>
      </c>
    </row>
    <row r="32" spans="1:24" s="25" customFormat="1" ht="101.25" customHeight="1" x14ac:dyDescent="0.2">
      <c r="A32" s="4" t="s">
        <v>575</v>
      </c>
      <c r="B32" s="4">
        <v>27</v>
      </c>
      <c r="C32" s="4" t="s">
        <v>201</v>
      </c>
      <c r="D32" s="6">
        <v>40452</v>
      </c>
      <c r="E32" s="5" t="s">
        <v>177</v>
      </c>
      <c r="F32" s="4" t="s">
        <v>227</v>
      </c>
      <c r="G32" s="5" t="s">
        <v>287</v>
      </c>
      <c r="H32" s="8" t="s">
        <v>186</v>
      </c>
      <c r="I32" s="4" t="s">
        <v>178</v>
      </c>
      <c r="J32" s="6">
        <v>40452</v>
      </c>
      <c r="K32" s="6">
        <v>40617</v>
      </c>
      <c r="L32" s="7" t="s">
        <v>1870</v>
      </c>
      <c r="M32" s="6" t="s">
        <v>141</v>
      </c>
      <c r="N32" s="47"/>
      <c r="O32" s="25">
        <f t="shared" ca="1" si="0"/>
        <v>0</v>
      </c>
    </row>
    <row r="33" spans="1:15" s="25" customFormat="1" ht="101.25" customHeight="1" x14ac:dyDescent="0.2">
      <c r="A33" s="4" t="s">
        <v>266</v>
      </c>
      <c r="B33" s="4">
        <v>28</v>
      </c>
      <c r="C33" s="4" t="s">
        <v>71</v>
      </c>
      <c r="D33" s="6">
        <v>40707</v>
      </c>
      <c r="E33" s="5" t="s">
        <v>285</v>
      </c>
      <c r="F33" s="4" t="s">
        <v>227</v>
      </c>
      <c r="G33" s="5" t="s">
        <v>187</v>
      </c>
      <c r="H33" s="8" t="s">
        <v>1871</v>
      </c>
      <c r="I33" s="4" t="s">
        <v>188</v>
      </c>
      <c r="J33" s="6">
        <v>40707</v>
      </c>
      <c r="K33" s="6">
        <v>40707</v>
      </c>
      <c r="L33" s="7" t="s">
        <v>1870</v>
      </c>
      <c r="M33" s="6" t="s">
        <v>141</v>
      </c>
      <c r="N33" s="47"/>
      <c r="O33" s="25">
        <f t="shared" ca="1" si="0"/>
        <v>0</v>
      </c>
    </row>
    <row r="34" spans="1:15" s="25" customFormat="1" ht="57" customHeight="1" x14ac:dyDescent="0.2">
      <c r="A34" s="4" t="s">
        <v>575</v>
      </c>
      <c r="B34" s="4">
        <v>29</v>
      </c>
      <c r="C34" s="4" t="s">
        <v>201</v>
      </c>
      <c r="D34" s="6">
        <v>40504</v>
      </c>
      <c r="E34" s="5" t="s">
        <v>286</v>
      </c>
      <c r="F34" s="4" t="s">
        <v>229</v>
      </c>
      <c r="G34" s="5" t="s">
        <v>190</v>
      </c>
      <c r="H34" s="8" t="s">
        <v>189</v>
      </c>
      <c r="I34" s="4" t="s">
        <v>184</v>
      </c>
      <c r="J34" s="6">
        <v>40504</v>
      </c>
      <c r="K34" s="6">
        <v>40908</v>
      </c>
      <c r="L34" s="7" t="s">
        <v>1872</v>
      </c>
      <c r="M34" s="6" t="s">
        <v>141</v>
      </c>
      <c r="N34" s="47"/>
      <c r="O34" s="25">
        <f t="shared" ca="1" si="0"/>
        <v>0</v>
      </c>
    </row>
    <row r="35" spans="1:15" s="25" customFormat="1" ht="128.25" customHeight="1" x14ac:dyDescent="0.2">
      <c r="A35" s="4" t="s">
        <v>575</v>
      </c>
      <c r="B35" s="11">
        <v>30</v>
      </c>
      <c r="C35" s="4" t="s">
        <v>201</v>
      </c>
      <c r="D35" s="6">
        <v>40452</v>
      </c>
      <c r="E35" s="12" t="s">
        <v>1873</v>
      </c>
      <c r="F35" s="11" t="s">
        <v>227</v>
      </c>
      <c r="G35" s="12" t="s">
        <v>191</v>
      </c>
      <c r="H35" s="13" t="s">
        <v>192</v>
      </c>
      <c r="I35" s="11" t="s">
        <v>193</v>
      </c>
      <c r="J35" s="6">
        <v>40452</v>
      </c>
      <c r="K35" s="6">
        <v>40908</v>
      </c>
      <c r="L35" s="7" t="s">
        <v>185</v>
      </c>
      <c r="M35" s="6" t="s">
        <v>141</v>
      </c>
      <c r="N35" s="47"/>
      <c r="O35" s="25">
        <f t="shared" ca="1" si="0"/>
        <v>0</v>
      </c>
    </row>
    <row r="36" spans="1:15" s="25" customFormat="1" ht="101.25" customHeight="1" x14ac:dyDescent="0.2">
      <c r="A36" s="4" t="s">
        <v>288</v>
      </c>
      <c r="B36" s="4">
        <v>31</v>
      </c>
      <c r="C36" s="4" t="s">
        <v>201</v>
      </c>
      <c r="D36" s="6">
        <v>40391</v>
      </c>
      <c r="E36" s="5" t="s">
        <v>289</v>
      </c>
      <c r="F36" s="4" t="s">
        <v>229</v>
      </c>
      <c r="G36" s="5" t="s">
        <v>194</v>
      </c>
      <c r="H36" s="8" t="s">
        <v>195</v>
      </c>
      <c r="I36" s="4" t="s">
        <v>1874</v>
      </c>
      <c r="J36" s="6">
        <v>40391</v>
      </c>
      <c r="K36" s="6">
        <v>40543</v>
      </c>
      <c r="L36" s="7" t="s">
        <v>1875</v>
      </c>
      <c r="M36" s="6" t="s">
        <v>141</v>
      </c>
      <c r="N36" s="47"/>
      <c r="O36" s="25">
        <f t="shared" ca="1" si="0"/>
        <v>0</v>
      </c>
    </row>
    <row r="37" spans="1:15" s="25" customFormat="1" ht="101.25" customHeight="1" x14ac:dyDescent="0.2">
      <c r="A37" s="4" t="s">
        <v>288</v>
      </c>
      <c r="B37" s="4">
        <v>32</v>
      </c>
      <c r="C37" s="4" t="s">
        <v>201</v>
      </c>
      <c r="D37" s="6">
        <v>40391</v>
      </c>
      <c r="E37" s="5" t="s">
        <v>290</v>
      </c>
      <c r="F37" s="4" t="s">
        <v>229</v>
      </c>
      <c r="G37" s="5" t="s">
        <v>196</v>
      </c>
      <c r="H37" s="8" t="s">
        <v>197</v>
      </c>
      <c r="I37" s="4" t="s">
        <v>1874</v>
      </c>
      <c r="J37" s="6">
        <v>40391</v>
      </c>
      <c r="K37" s="6">
        <v>40421</v>
      </c>
      <c r="L37" s="7" t="s">
        <v>1875</v>
      </c>
      <c r="M37" s="6" t="s">
        <v>141</v>
      </c>
      <c r="N37" s="47"/>
      <c r="O37" s="25">
        <f t="shared" ca="1" si="0"/>
        <v>0</v>
      </c>
    </row>
    <row r="38" spans="1:15" s="25" customFormat="1" ht="123" customHeight="1" x14ac:dyDescent="0.2">
      <c r="A38" s="4" t="s">
        <v>213</v>
      </c>
      <c r="B38" s="4">
        <v>33</v>
      </c>
      <c r="C38" s="4" t="s">
        <v>201</v>
      </c>
      <c r="D38" s="6">
        <v>40422</v>
      </c>
      <c r="E38" s="5" t="s">
        <v>291</v>
      </c>
      <c r="F38" s="4" t="s">
        <v>227</v>
      </c>
      <c r="G38" s="5" t="s">
        <v>1876</v>
      </c>
      <c r="H38" s="8" t="s">
        <v>1877</v>
      </c>
      <c r="I38" s="4" t="s">
        <v>295</v>
      </c>
      <c r="J38" s="6">
        <v>40422</v>
      </c>
      <c r="K38" s="6">
        <v>40481</v>
      </c>
      <c r="L38" s="7" t="s">
        <v>296</v>
      </c>
      <c r="M38" s="6" t="s">
        <v>141</v>
      </c>
      <c r="N38" s="47"/>
      <c r="O38" s="25">
        <f t="shared" ca="1" si="0"/>
        <v>0</v>
      </c>
    </row>
    <row r="39" spans="1:15" s="25" customFormat="1" ht="101.25" customHeight="1" x14ac:dyDescent="0.2">
      <c r="A39" s="4" t="s">
        <v>213</v>
      </c>
      <c r="B39" s="4">
        <v>34</v>
      </c>
      <c r="C39" s="4" t="s">
        <v>201</v>
      </c>
      <c r="D39" s="6">
        <v>40422</v>
      </c>
      <c r="E39" s="5" t="s">
        <v>292</v>
      </c>
      <c r="F39" s="4" t="s">
        <v>229</v>
      </c>
      <c r="G39" s="5" t="s">
        <v>1878</v>
      </c>
      <c r="H39" s="8" t="s">
        <v>1877</v>
      </c>
      <c r="I39" s="4" t="s">
        <v>295</v>
      </c>
      <c r="J39" s="6">
        <v>40422</v>
      </c>
      <c r="K39" s="6">
        <v>40481</v>
      </c>
      <c r="L39" s="7" t="s">
        <v>296</v>
      </c>
      <c r="M39" s="6" t="s">
        <v>141</v>
      </c>
      <c r="N39" s="47"/>
      <c r="O39" s="25">
        <f t="shared" ca="1" si="0"/>
        <v>0</v>
      </c>
    </row>
    <row r="40" spans="1:15" s="25" customFormat="1" ht="101.25" customHeight="1" x14ac:dyDescent="0.2">
      <c r="A40" s="4" t="s">
        <v>213</v>
      </c>
      <c r="B40" s="4">
        <v>35</v>
      </c>
      <c r="C40" s="4" t="s">
        <v>201</v>
      </c>
      <c r="D40" s="6">
        <v>40422</v>
      </c>
      <c r="E40" s="5" t="s">
        <v>293</v>
      </c>
      <c r="F40" s="4" t="s">
        <v>229</v>
      </c>
      <c r="G40" s="5" t="s">
        <v>1878</v>
      </c>
      <c r="H40" s="8" t="s">
        <v>1877</v>
      </c>
      <c r="I40" s="4" t="s">
        <v>295</v>
      </c>
      <c r="J40" s="6">
        <v>40422</v>
      </c>
      <c r="K40" s="6">
        <v>40481</v>
      </c>
      <c r="L40" s="7" t="s">
        <v>296</v>
      </c>
      <c r="M40" s="6" t="s">
        <v>141</v>
      </c>
      <c r="N40" s="47"/>
      <c r="O40" s="25">
        <f t="shared" ca="1" si="0"/>
        <v>0</v>
      </c>
    </row>
    <row r="41" spans="1:15" s="25" customFormat="1" ht="99.75" customHeight="1" x14ac:dyDescent="0.2">
      <c r="A41" s="4" t="s">
        <v>213</v>
      </c>
      <c r="B41" s="11">
        <v>36</v>
      </c>
      <c r="C41" s="4" t="s">
        <v>201</v>
      </c>
      <c r="D41" s="6">
        <v>40422</v>
      </c>
      <c r="E41" s="5" t="s">
        <v>294</v>
      </c>
      <c r="F41" s="4" t="s">
        <v>229</v>
      </c>
      <c r="G41" s="5" t="s">
        <v>1878</v>
      </c>
      <c r="H41" s="8" t="s">
        <v>1877</v>
      </c>
      <c r="I41" s="4" t="s">
        <v>295</v>
      </c>
      <c r="J41" s="6">
        <v>40422</v>
      </c>
      <c r="K41" s="6">
        <v>40481</v>
      </c>
      <c r="L41" s="7" t="s">
        <v>296</v>
      </c>
      <c r="M41" s="6" t="s">
        <v>141</v>
      </c>
      <c r="N41" s="47"/>
      <c r="O41" s="25">
        <f t="shared" ca="1" si="0"/>
        <v>0</v>
      </c>
    </row>
    <row r="42" spans="1:15" s="25" customFormat="1" ht="99.75" customHeight="1" x14ac:dyDescent="0.2">
      <c r="A42" s="4" t="s">
        <v>213</v>
      </c>
      <c r="B42" s="4">
        <v>37</v>
      </c>
      <c r="C42" s="4" t="s">
        <v>201</v>
      </c>
      <c r="D42" s="6">
        <v>40422</v>
      </c>
      <c r="E42" s="5" t="s">
        <v>8</v>
      </c>
      <c r="F42" s="4" t="s">
        <v>229</v>
      </c>
      <c r="G42" s="5" t="s">
        <v>1878</v>
      </c>
      <c r="H42" s="8" t="s">
        <v>1877</v>
      </c>
      <c r="I42" s="4" t="s">
        <v>295</v>
      </c>
      <c r="J42" s="6">
        <v>40422</v>
      </c>
      <c r="K42" s="6">
        <v>40481</v>
      </c>
      <c r="L42" s="7" t="s">
        <v>296</v>
      </c>
      <c r="M42" s="6" t="s">
        <v>141</v>
      </c>
      <c r="N42" s="47"/>
      <c r="O42" s="25">
        <f t="shared" ca="1" si="0"/>
        <v>0</v>
      </c>
    </row>
    <row r="43" spans="1:15" s="25" customFormat="1" ht="99.75" customHeight="1" x14ac:dyDescent="0.2">
      <c r="A43" s="4" t="s">
        <v>213</v>
      </c>
      <c r="B43" s="4">
        <v>38</v>
      </c>
      <c r="C43" s="4" t="s">
        <v>201</v>
      </c>
      <c r="D43" s="6">
        <v>40422</v>
      </c>
      <c r="E43" s="5" t="s">
        <v>9</v>
      </c>
      <c r="F43" s="4" t="s">
        <v>229</v>
      </c>
      <c r="G43" s="5" t="s">
        <v>1878</v>
      </c>
      <c r="H43" s="8" t="s">
        <v>1877</v>
      </c>
      <c r="I43" s="4" t="s">
        <v>295</v>
      </c>
      <c r="J43" s="6">
        <v>40422</v>
      </c>
      <c r="K43" s="6">
        <v>40481</v>
      </c>
      <c r="L43" s="7" t="s">
        <v>296</v>
      </c>
      <c r="M43" s="6" t="s">
        <v>141</v>
      </c>
      <c r="N43" s="47"/>
      <c r="O43" s="25">
        <f t="shared" ca="1" si="0"/>
        <v>0</v>
      </c>
    </row>
    <row r="44" spans="1:15" s="25" customFormat="1" ht="99.75" customHeight="1" x14ac:dyDescent="0.2">
      <c r="A44" s="4" t="s">
        <v>300</v>
      </c>
      <c r="B44" s="4">
        <v>39</v>
      </c>
      <c r="C44" s="4" t="s">
        <v>201</v>
      </c>
      <c r="D44" s="6">
        <v>40422</v>
      </c>
      <c r="E44" s="5" t="s">
        <v>297</v>
      </c>
      <c r="F44" s="4" t="s">
        <v>229</v>
      </c>
      <c r="G44" s="5" t="s">
        <v>1878</v>
      </c>
      <c r="H44" s="8" t="s">
        <v>1877</v>
      </c>
      <c r="I44" s="4" t="s">
        <v>295</v>
      </c>
      <c r="J44" s="6">
        <v>40422</v>
      </c>
      <c r="K44" s="6">
        <v>40481</v>
      </c>
      <c r="L44" s="7" t="s">
        <v>296</v>
      </c>
      <c r="M44" s="6" t="s">
        <v>141</v>
      </c>
      <c r="N44" s="47"/>
      <c r="O44" s="25">
        <f t="shared" ca="1" si="0"/>
        <v>0</v>
      </c>
    </row>
    <row r="45" spans="1:15" s="25" customFormat="1" ht="99.75" customHeight="1" x14ac:dyDescent="0.2">
      <c r="A45" s="4" t="s">
        <v>300</v>
      </c>
      <c r="B45" s="4">
        <v>40</v>
      </c>
      <c r="C45" s="4" t="s">
        <v>201</v>
      </c>
      <c r="D45" s="6">
        <v>40422</v>
      </c>
      <c r="E45" s="5" t="s">
        <v>293</v>
      </c>
      <c r="F45" s="4" t="s">
        <v>229</v>
      </c>
      <c r="G45" s="5" t="s">
        <v>1879</v>
      </c>
      <c r="H45" s="8" t="s">
        <v>1880</v>
      </c>
      <c r="I45" s="4" t="s">
        <v>295</v>
      </c>
      <c r="J45" s="6">
        <v>40422</v>
      </c>
      <c r="K45" s="6">
        <v>40481</v>
      </c>
      <c r="L45" s="7" t="s">
        <v>296</v>
      </c>
      <c r="M45" s="6" t="s">
        <v>141</v>
      </c>
      <c r="N45" s="47"/>
      <c r="O45" s="25">
        <f t="shared" ca="1" si="0"/>
        <v>0</v>
      </c>
    </row>
    <row r="46" spans="1:15" s="25" customFormat="1" ht="101.25" customHeight="1" x14ac:dyDescent="0.2">
      <c r="A46" s="4" t="s">
        <v>300</v>
      </c>
      <c r="B46" s="4">
        <v>41</v>
      </c>
      <c r="C46" s="4" t="s">
        <v>201</v>
      </c>
      <c r="D46" s="6">
        <v>40513</v>
      </c>
      <c r="E46" s="5" t="s">
        <v>6</v>
      </c>
      <c r="F46" s="4" t="s">
        <v>229</v>
      </c>
      <c r="G46" s="5" t="s">
        <v>10</v>
      </c>
      <c r="H46" s="8" t="s">
        <v>1881</v>
      </c>
      <c r="I46" s="4" t="s">
        <v>127</v>
      </c>
      <c r="J46" s="6">
        <v>40513</v>
      </c>
      <c r="K46" s="6">
        <v>40574</v>
      </c>
      <c r="L46" s="7" t="s">
        <v>128</v>
      </c>
      <c r="M46" s="6" t="s">
        <v>141</v>
      </c>
      <c r="N46" s="47"/>
      <c r="O46" s="25">
        <f t="shared" ca="1" si="0"/>
        <v>0</v>
      </c>
    </row>
    <row r="47" spans="1:15" s="25" customFormat="1" ht="101.25" customHeight="1" x14ac:dyDescent="0.2">
      <c r="A47" s="4" t="s">
        <v>300</v>
      </c>
      <c r="B47" s="11">
        <v>42</v>
      </c>
      <c r="C47" s="4" t="s">
        <v>201</v>
      </c>
      <c r="D47" s="6">
        <v>40513</v>
      </c>
      <c r="E47" s="5" t="s">
        <v>298</v>
      </c>
      <c r="F47" s="4" t="s">
        <v>229</v>
      </c>
      <c r="G47" s="5" t="s">
        <v>10</v>
      </c>
      <c r="H47" s="8" t="s">
        <v>1881</v>
      </c>
      <c r="I47" s="4" t="s">
        <v>127</v>
      </c>
      <c r="J47" s="6">
        <v>40513</v>
      </c>
      <c r="K47" s="6">
        <v>40574</v>
      </c>
      <c r="L47" s="7" t="s">
        <v>128</v>
      </c>
      <c r="M47" s="6" t="s">
        <v>141</v>
      </c>
      <c r="N47" s="47"/>
      <c r="O47" s="25">
        <f t="shared" ca="1" si="0"/>
        <v>0</v>
      </c>
    </row>
    <row r="48" spans="1:15" s="25" customFormat="1" ht="152.25" customHeight="1" x14ac:dyDescent="0.2">
      <c r="A48" s="4" t="s">
        <v>300</v>
      </c>
      <c r="B48" s="4">
        <v>43</v>
      </c>
      <c r="C48" s="4" t="s">
        <v>201</v>
      </c>
      <c r="D48" s="6">
        <v>40553</v>
      </c>
      <c r="E48" s="5" t="s">
        <v>299</v>
      </c>
      <c r="F48" s="4" t="s">
        <v>229</v>
      </c>
      <c r="G48" s="5" t="s">
        <v>503</v>
      </c>
      <c r="H48" s="8" t="s">
        <v>504</v>
      </c>
      <c r="I48" s="4" t="s">
        <v>16</v>
      </c>
      <c r="J48" s="6">
        <v>40553</v>
      </c>
      <c r="K48" s="6">
        <v>41121</v>
      </c>
      <c r="L48" s="7" t="s">
        <v>129</v>
      </c>
      <c r="M48" s="6" t="s">
        <v>141</v>
      </c>
      <c r="N48" s="47"/>
      <c r="O48" s="25">
        <f t="shared" ca="1" si="0"/>
        <v>0</v>
      </c>
    </row>
    <row r="49" spans="1:15" s="25" customFormat="1" ht="79.5" customHeight="1" x14ac:dyDescent="0.2">
      <c r="A49" s="4" t="s">
        <v>302</v>
      </c>
      <c r="B49" s="4">
        <v>44</v>
      </c>
      <c r="C49" s="4" t="s">
        <v>201</v>
      </c>
      <c r="D49" s="6">
        <v>40391</v>
      </c>
      <c r="E49" s="5" t="s">
        <v>301</v>
      </c>
      <c r="F49" s="4" t="s">
        <v>229</v>
      </c>
      <c r="G49" s="5" t="s">
        <v>1882</v>
      </c>
      <c r="H49" s="8" t="s">
        <v>130</v>
      </c>
      <c r="I49" s="4" t="s">
        <v>131</v>
      </c>
      <c r="J49" s="6">
        <v>40391</v>
      </c>
      <c r="K49" s="6">
        <v>40574</v>
      </c>
      <c r="L49" s="7" t="s">
        <v>255</v>
      </c>
      <c r="M49" s="6" t="s">
        <v>141</v>
      </c>
      <c r="N49" s="47"/>
      <c r="O49" s="25">
        <f t="shared" ca="1" si="0"/>
        <v>0</v>
      </c>
    </row>
    <row r="50" spans="1:15" s="25" customFormat="1" ht="114" customHeight="1" x14ac:dyDescent="0.2">
      <c r="A50" s="4" t="s">
        <v>304</v>
      </c>
      <c r="B50" s="4">
        <v>45</v>
      </c>
      <c r="C50" s="4" t="s">
        <v>201</v>
      </c>
      <c r="D50" s="6">
        <v>40422</v>
      </c>
      <c r="E50" s="5" t="s">
        <v>303</v>
      </c>
      <c r="F50" s="4" t="s">
        <v>227</v>
      </c>
      <c r="G50" s="5" t="s">
        <v>1878</v>
      </c>
      <c r="H50" s="8" t="s">
        <v>1877</v>
      </c>
      <c r="I50" s="4" t="s">
        <v>295</v>
      </c>
      <c r="J50" s="6">
        <v>40422</v>
      </c>
      <c r="K50" s="6">
        <v>40846</v>
      </c>
      <c r="L50" s="7" t="s">
        <v>296</v>
      </c>
      <c r="M50" s="6" t="s">
        <v>141</v>
      </c>
      <c r="N50" s="47"/>
      <c r="O50" s="25">
        <f t="shared" ca="1" si="0"/>
        <v>0</v>
      </c>
    </row>
    <row r="51" spans="1:15" s="25" customFormat="1" ht="85.5" customHeight="1" x14ac:dyDescent="0.2">
      <c r="A51" s="4" t="s">
        <v>304</v>
      </c>
      <c r="B51" s="4">
        <v>46</v>
      </c>
      <c r="C51" s="4" t="s">
        <v>201</v>
      </c>
      <c r="D51" s="6">
        <v>40422</v>
      </c>
      <c r="E51" s="5" t="s">
        <v>305</v>
      </c>
      <c r="F51" s="4" t="s">
        <v>227</v>
      </c>
      <c r="G51" s="5" t="s">
        <v>198</v>
      </c>
      <c r="H51" s="8" t="s">
        <v>132</v>
      </c>
      <c r="I51" s="4" t="s">
        <v>133</v>
      </c>
      <c r="J51" s="6">
        <v>40422</v>
      </c>
      <c r="K51" s="6">
        <v>40633</v>
      </c>
      <c r="L51" s="7" t="s">
        <v>134</v>
      </c>
      <c r="M51" s="6" t="s">
        <v>141</v>
      </c>
      <c r="N51" s="47"/>
      <c r="O51" s="25">
        <f t="shared" ca="1" si="0"/>
        <v>0</v>
      </c>
    </row>
    <row r="52" spans="1:15" s="25" customFormat="1" ht="101.25" customHeight="1" x14ac:dyDescent="0.2">
      <c r="A52" s="4" t="s">
        <v>304</v>
      </c>
      <c r="B52" s="4">
        <v>47</v>
      </c>
      <c r="C52" s="4" t="s">
        <v>201</v>
      </c>
      <c r="D52" s="6">
        <v>40422</v>
      </c>
      <c r="E52" s="5" t="s">
        <v>306</v>
      </c>
      <c r="F52" s="4" t="s">
        <v>227</v>
      </c>
      <c r="G52" s="5" t="s">
        <v>198</v>
      </c>
      <c r="H52" s="8" t="s">
        <v>132</v>
      </c>
      <c r="I52" s="4" t="s">
        <v>133</v>
      </c>
      <c r="J52" s="6">
        <v>40422</v>
      </c>
      <c r="K52" s="6">
        <v>40633</v>
      </c>
      <c r="L52" s="7" t="s">
        <v>134</v>
      </c>
      <c r="M52" s="6" t="s">
        <v>141</v>
      </c>
      <c r="N52" s="47"/>
      <c r="O52" s="25">
        <f t="shared" ca="1" si="0"/>
        <v>0</v>
      </c>
    </row>
    <row r="53" spans="1:15" s="25" customFormat="1" ht="117" customHeight="1" x14ac:dyDescent="0.2">
      <c r="A53" s="4" t="s">
        <v>308</v>
      </c>
      <c r="B53" s="11">
        <v>48</v>
      </c>
      <c r="C53" s="4" t="s">
        <v>201</v>
      </c>
      <c r="D53" s="6">
        <v>40452</v>
      </c>
      <c r="E53" s="5" t="s">
        <v>307</v>
      </c>
      <c r="F53" s="4" t="s">
        <v>229</v>
      </c>
      <c r="G53" s="5" t="s">
        <v>153</v>
      </c>
      <c r="H53" s="8" t="s">
        <v>240</v>
      </c>
      <c r="I53" s="4" t="s">
        <v>241</v>
      </c>
      <c r="J53" s="6">
        <v>40452</v>
      </c>
      <c r="K53" s="6">
        <v>40512</v>
      </c>
      <c r="L53" s="7" t="s">
        <v>242</v>
      </c>
      <c r="M53" s="6" t="s">
        <v>141</v>
      </c>
      <c r="N53" s="47"/>
      <c r="O53" s="25">
        <f t="shared" ca="1" si="0"/>
        <v>0</v>
      </c>
    </row>
    <row r="54" spans="1:15" s="25" customFormat="1" ht="117" customHeight="1" x14ac:dyDescent="0.2">
      <c r="A54" s="4" t="s">
        <v>308</v>
      </c>
      <c r="B54" s="4">
        <v>49</v>
      </c>
      <c r="C54" s="4" t="s">
        <v>201</v>
      </c>
      <c r="D54" s="6">
        <v>40452</v>
      </c>
      <c r="E54" s="5" t="s">
        <v>1</v>
      </c>
      <c r="F54" s="4" t="s">
        <v>229</v>
      </c>
      <c r="G54" s="5" t="s">
        <v>153</v>
      </c>
      <c r="H54" s="8" t="s">
        <v>240</v>
      </c>
      <c r="I54" s="4" t="s">
        <v>241</v>
      </c>
      <c r="J54" s="6">
        <v>40452</v>
      </c>
      <c r="K54" s="6">
        <v>40512</v>
      </c>
      <c r="L54" s="7" t="s">
        <v>242</v>
      </c>
      <c r="M54" s="6" t="s">
        <v>141</v>
      </c>
      <c r="N54" s="47"/>
      <c r="O54" s="25">
        <f t="shared" ca="1" si="0"/>
        <v>0</v>
      </c>
    </row>
    <row r="55" spans="1:15" s="25" customFormat="1" ht="101.25" customHeight="1" x14ac:dyDescent="0.2">
      <c r="A55" s="4" t="s">
        <v>308</v>
      </c>
      <c r="B55" s="4">
        <v>50</v>
      </c>
      <c r="C55" s="4" t="s">
        <v>201</v>
      </c>
      <c r="D55" s="6">
        <v>40391</v>
      </c>
      <c r="E55" s="5" t="s">
        <v>2</v>
      </c>
      <c r="F55" s="4" t="s">
        <v>229</v>
      </c>
      <c r="G55" s="5" t="s">
        <v>135</v>
      </c>
      <c r="H55" s="8" t="s">
        <v>136</v>
      </c>
      <c r="I55" s="4" t="s">
        <v>137</v>
      </c>
      <c r="J55" s="6">
        <v>40391</v>
      </c>
      <c r="K55" s="6">
        <v>40268</v>
      </c>
      <c r="L55" s="7" t="s">
        <v>239</v>
      </c>
      <c r="M55" s="6" t="s">
        <v>141</v>
      </c>
      <c r="N55" s="47"/>
      <c r="O55" s="25">
        <f t="shared" ca="1" si="0"/>
        <v>0</v>
      </c>
    </row>
    <row r="56" spans="1:15" s="25" customFormat="1" ht="101.25" customHeight="1" x14ac:dyDescent="0.2">
      <c r="A56" s="4" t="s">
        <v>308</v>
      </c>
      <c r="B56" s="4">
        <v>51</v>
      </c>
      <c r="C56" s="4" t="s">
        <v>201</v>
      </c>
      <c r="D56" s="6">
        <v>40391</v>
      </c>
      <c r="E56" s="5" t="s">
        <v>3</v>
      </c>
      <c r="F56" s="4" t="s">
        <v>229</v>
      </c>
      <c r="G56" s="5" t="s">
        <v>135</v>
      </c>
      <c r="H56" s="8" t="s">
        <v>138</v>
      </c>
      <c r="I56" s="4" t="s">
        <v>137</v>
      </c>
      <c r="J56" s="6">
        <v>40391</v>
      </c>
      <c r="K56" s="6">
        <v>40268</v>
      </c>
      <c r="L56" s="7" t="s">
        <v>239</v>
      </c>
      <c r="M56" s="6" t="s">
        <v>141</v>
      </c>
      <c r="N56" s="47"/>
      <c r="O56" s="25">
        <f t="shared" ca="1" si="0"/>
        <v>0</v>
      </c>
    </row>
    <row r="57" spans="1:15" s="25" customFormat="1" ht="101.25" customHeight="1" x14ac:dyDescent="0.2">
      <c r="A57" s="4" t="s">
        <v>308</v>
      </c>
      <c r="B57" s="4">
        <v>52</v>
      </c>
      <c r="C57" s="4" t="s">
        <v>201</v>
      </c>
      <c r="D57" s="6">
        <v>40391</v>
      </c>
      <c r="E57" s="5" t="s">
        <v>4</v>
      </c>
      <c r="F57" s="4" t="s">
        <v>229</v>
      </c>
      <c r="G57" s="5" t="s">
        <v>135</v>
      </c>
      <c r="H57" s="8" t="s">
        <v>139</v>
      </c>
      <c r="I57" s="4" t="s">
        <v>137</v>
      </c>
      <c r="J57" s="6">
        <v>40391</v>
      </c>
      <c r="K57" s="6">
        <v>40268</v>
      </c>
      <c r="L57" s="7" t="s">
        <v>239</v>
      </c>
      <c r="M57" s="6" t="s">
        <v>141</v>
      </c>
      <c r="N57" s="47"/>
      <c r="O57" s="25">
        <f t="shared" ca="1" si="0"/>
        <v>0</v>
      </c>
    </row>
    <row r="58" spans="1:15" s="25" customFormat="1" ht="101.25" customHeight="1" x14ac:dyDescent="0.2">
      <c r="A58" s="4" t="s">
        <v>308</v>
      </c>
      <c r="B58" s="4">
        <v>53</v>
      </c>
      <c r="C58" s="4" t="s">
        <v>201</v>
      </c>
      <c r="D58" s="6">
        <v>40391</v>
      </c>
      <c r="E58" s="5" t="s">
        <v>5</v>
      </c>
      <c r="F58" s="4" t="s">
        <v>229</v>
      </c>
      <c r="G58" s="5" t="s">
        <v>135</v>
      </c>
      <c r="H58" s="8" t="s">
        <v>138</v>
      </c>
      <c r="I58" s="4" t="s">
        <v>137</v>
      </c>
      <c r="J58" s="6">
        <v>40391</v>
      </c>
      <c r="K58" s="6">
        <v>40268</v>
      </c>
      <c r="L58" s="7" t="s">
        <v>239</v>
      </c>
      <c r="M58" s="6" t="s">
        <v>141</v>
      </c>
      <c r="N58" s="47"/>
      <c r="O58" s="25">
        <f t="shared" ca="1" si="0"/>
        <v>0</v>
      </c>
    </row>
    <row r="59" spans="1:15" s="25" customFormat="1" ht="128.25" customHeight="1" x14ac:dyDescent="0.2">
      <c r="A59" s="4" t="s">
        <v>575</v>
      </c>
      <c r="B59" s="11">
        <v>54</v>
      </c>
      <c r="C59" s="4" t="s">
        <v>203</v>
      </c>
      <c r="D59" s="6">
        <v>40605</v>
      </c>
      <c r="E59" s="5" t="s">
        <v>1883</v>
      </c>
      <c r="F59" s="4" t="s">
        <v>229</v>
      </c>
      <c r="G59" s="5" t="s">
        <v>216</v>
      </c>
      <c r="H59" s="8" t="s">
        <v>11</v>
      </c>
      <c r="I59" s="4" t="s">
        <v>12</v>
      </c>
      <c r="J59" s="6">
        <v>40605</v>
      </c>
      <c r="K59" s="6">
        <v>40753</v>
      </c>
      <c r="L59" s="7" t="s">
        <v>15</v>
      </c>
      <c r="M59" s="6" t="s">
        <v>141</v>
      </c>
      <c r="N59" s="47"/>
      <c r="O59" s="25">
        <f t="shared" ca="1" si="0"/>
        <v>0</v>
      </c>
    </row>
    <row r="60" spans="1:15" s="25" customFormat="1" ht="356.25" customHeight="1" x14ac:dyDescent="0.2">
      <c r="A60" s="4" t="s">
        <v>575</v>
      </c>
      <c r="B60" s="4">
        <v>55</v>
      </c>
      <c r="C60" s="4" t="s">
        <v>203</v>
      </c>
      <c r="D60" s="6">
        <v>40605</v>
      </c>
      <c r="E60" s="5" t="s">
        <v>1884</v>
      </c>
      <c r="F60" s="4" t="s">
        <v>229</v>
      </c>
      <c r="G60" s="5" t="s">
        <v>216</v>
      </c>
      <c r="H60" s="8" t="s">
        <v>1885</v>
      </c>
      <c r="I60" s="4" t="s">
        <v>13</v>
      </c>
      <c r="J60" s="6">
        <v>40605</v>
      </c>
      <c r="K60" s="6">
        <v>40753</v>
      </c>
      <c r="L60" s="7" t="s">
        <v>15</v>
      </c>
      <c r="M60" s="6" t="s">
        <v>141</v>
      </c>
      <c r="N60" s="47"/>
      <c r="O60" s="25">
        <f t="shared" ca="1" si="0"/>
        <v>0</v>
      </c>
    </row>
    <row r="61" spans="1:15" s="25" customFormat="1" ht="133.5" customHeight="1" x14ac:dyDescent="0.2">
      <c r="A61" s="4" t="s">
        <v>575</v>
      </c>
      <c r="B61" s="4">
        <v>56</v>
      </c>
      <c r="C61" s="4" t="s">
        <v>17</v>
      </c>
      <c r="D61" s="6">
        <v>40680</v>
      </c>
      <c r="E61" s="5" t="s">
        <v>1886</v>
      </c>
      <c r="F61" s="4" t="s">
        <v>229</v>
      </c>
      <c r="G61" s="10" t="s">
        <v>106</v>
      </c>
      <c r="H61" s="8" t="s">
        <v>107</v>
      </c>
      <c r="I61" s="4" t="s">
        <v>108</v>
      </c>
      <c r="J61" s="6">
        <v>40680</v>
      </c>
      <c r="K61" s="6">
        <v>40683</v>
      </c>
      <c r="L61" s="7" t="s">
        <v>51</v>
      </c>
      <c r="M61" s="6" t="s">
        <v>141</v>
      </c>
      <c r="N61" s="47"/>
      <c r="O61" s="25">
        <f t="shared" ca="1" si="0"/>
        <v>0</v>
      </c>
    </row>
    <row r="62" spans="1:15" s="25" customFormat="1" ht="104.25" customHeight="1" x14ac:dyDescent="0.2">
      <c r="A62" s="4" t="s">
        <v>575</v>
      </c>
      <c r="B62" s="4">
        <v>57</v>
      </c>
      <c r="C62" s="4" t="s">
        <v>17</v>
      </c>
      <c r="D62" s="6">
        <v>40680</v>
      </c>
      <c r="E62" s="5" t="s">
        <v>18</v>
      </c>
      <c r="F62" s="4" t="s">
        <v>229</v>
      </c>
      <c r="G62" s="10" t="s">
        <v>95</v>
      </c>
      <c r="H62" s="8" t="s">
        <v>96</v>
      </c>
      <c r="I62" s="4" t="s">
        <v>97</v>
      </c>
      <c r="J62" s="6">
        <v>40680</v>
      </c>
      <c r="K62" s="6">
        <v>40683</v>
      </c>
      <c r="L62" s="7" t="s">
        <v>98</v>
      </c>
      <c r="M62" s="6" t="s">
        <v>141</v>
      </c>
      <c r="N62" s="47" t="s">
        <v>1887</v>
      </c>
      <c r="O62" s="25">
        <f t="shared" ca="1" si="0"/>
        <v>0</v>
      </c>
    </row>
    <row r="63" spans="1:15" s="25" customFormat="1" ht="118.5" customHeight="1" x14ac:dyDescent="0.2">
      <c r="A63" s="4" t="s">
        <v>575</v>
      </c>
      <c r="B63" s="4">
        <v>58</v>
      </c>
      <c r="C63" s="4" t="s">
        <v>17</v>
      </c>
      <c r="D63" s="6">
        <v>40682</v>
      </c>
      <c r="E63" s="5" t="s">
        <v>19</v>
      </c>
      <c r="F63" s="4" t="s">
        <v>229</v>
      </c>
      <c r="G63" s="10" t="s">
        <v>1888</v>
      </c>
      <c r="H63" s="8" t="s">
        <v>99</v>
      </c>
      <c r="I63" s="4" t="s">
        <v>109</v>
      </c>
      <c r="J63" s="6">
        <v>40682</v>
      </c>
      <c r="K63" s="6">
        <v>40683</v>
      </c>
      <c r="L63" s="7" t="s">
        <v>98</v>
      </c>
      <c r="M63" s="6" t="s">
        <v>141</v>
      </c>
      <c r="N63" s="47"/>
      <c r="O63" s="25">
        <f t="shared" ca="1" si="0"/>
        <v>0</v>
      </c>
    </row>
    <row r="64" spans="1:15" s="25" customFormat="1" ht="90" customHeight="1" x14ac:dyDescent="0.2">
      <c r="A64" s="4" t="s">
        <v>575</v>
      </c>
      <c r="B64" s="4">
        <v>59</v>
      </c>
      <c r="C64" s="4" t="s">
        <v>17</v>
      </c>
      <c r="D64" s="6">
        <v>40675</v>
      </c>
      <c r="E64" s="5" t="s">
        <v>20</v>
      </c>
      <c r="F64" s="4" t="s">
        <v>229</v>
      </c>
      <c r="G64" s="10" t="s">
        <v>110</v>
      </c>
      <c r="H64" s="8" t="s">
        <v>111</v>
      </c>
      <c r="I64" s="4" t="s">
        <v>1889</v>
      </c>
      <c r="J64" s="6">
        <v>40675</v>
      </c>
      <c r="K64" s="6">
        <v>40675</v>
      </c>
      <c r="L64" s="7" t="s">
        <v>98</v>
      </c>
      <c r="M64" s="6" t="s">
        <v>141</v>
      </c>
      <c r="N64" s="47"/>
      <c r="O64" s="25">
        <f t="shared" ca="1" si="0"/>
        <v>0</v>
      </c>
    </row>
    <row r="65" spans="1:15" s="25" customFormat="1" ht="175.5" customHeight="1" x14ac:dyDescent="0.2">
      <c r="A65" s="4" t="s">
        <v>575</v>
      </c>
      <c r="B65" s="11">
        <v>60</v>
      </c>
      <c r="C65" s="4" t="s">
        <v>17</v>
      </c>
      <c r="D65" s="6">
        <v>40682</v>
      </c>
      <c r="E65" s="5" t="s">
        <v>21</v>
      </c>
      <c r="F65" s="4" t="s">
        <v>229</v>
      </c>
      <c r="G65" s="10" t="s">
        <v>1890</v>
      </c>
      <c r="H65" s="8" t="s">
        <v>100</v>
      </c>
      <c r="I65" s="4" t="s">
        <v>101</v>
      </c>
      <c r="J65" s="6">
        <v>40682</v>
      </c>
      <c r="K65" s="6">
        <v>40691</v>
      </c>
      <c r="L65" s="7" t="s">
        <v>98</v>
      </c>
      <c r="M65" s="6" t="s">
        <v>141</v>
      </c>
      <c r="N65" s="47"/>
      <c r="O65" s="25">
        <f t="shared" ca="1" si="0"/>
        <v>0</v>
      </c>
    </row>
    <row r="66" spans="1:15" s="25" customFormat="1" ht="75" customHeight="1" x14ac:dyDescent="0.2">
      <c r="A66" s="4" t="s">
        <v>22</v>
      </c>
      <c r="B66" s="4">
        <v>61</v>
      </c>
      <c r="C66" s="4" t="s">
        <v>17</v>
      </c>
      <c r="D66" s="6">
        <v>40680</v>
      </c>
      <c r="E66" s="5" t="s">
        <v>23</v>
      </c>
      <c r="F66" s="4" t="s">
        <v>229</v>
      </c>
      <c r="G66" s="10" t="s">
        <v>81</v>
      </c>
      <c r="H66" s="8" t="s">
        <v>1891</v>
      </c>
      <c r="I66" s="4" t="s">
        <v>82</v>
      </c>
      <c r="J66" s="6">
        <v>40680</v>
      </c>
      <c r="K66" s="6">
        <v>40683</v>
      </c>
      <c r="L66" s="7" t="s">
        <v>52</v>
      </c>
      <c r="M66" s="6" t="s">
        <v>141</v>
      </c>
      <c r="N66" s="47"/>
      <c r="O66" s="25">
        <f t="shared" ca="1" si="0"/>
        <v>0</v>
      </c>
    </row>
    <row r="67" spans="1:15" s="25" customFormat="1" ht="117.75" customHeight="1" x14ac:dyDescent="0.2">
      <c r="A67" s="4" t="s">
        <v>266</v>
      </c>
      <c r="B67" s="4">
        <v>62</v>
      </c>
      <c r="C67" s="4" t="s">
        <v>17</v>
      </c>
      <c r="D67" s="6">
        <v>40680</v>
      </c>
      <c r="E67" s="5" t="s">
        <v>91</v>
      </c>
      <c r="F67" s="4" t="s">
        <v>229</v>
      </c>
      <c r="G67" s="10" t="s">
        <v>83</v>
      </c>
      <c r="H67" s="8" t="s">
        <v>85</v>
      </c>
      <c r="I67" s="4" t="s">
        <v>84</v>
      </c>
      <c r="J67" s="6">
        <v>40680</v>
      </c>
      <c r="K67" s="6">
        <v>40683</v>
      </c>
      <c r="L67" s="7" t="s">
        <v>86</v>
      </c>
      <c r="M67" s="6" t="s">
        <v>141</v>
      </c>
      <c r="N67" s="47" t="s">
        <v>87</v>
      </c>
      <c r="O67" s="25">
        <f t="shared" ca="1" si="0"/>
        <v>0</v>
      </c>
    </row>
    <row r="68" spans="1:15" s="25" customFormat="1" ht="132" customHeight="1" x14ac:dyDescent="0.2">
      <c r="A68" s="4" t="s">
        <v>25</v>
      </c>
      <c r="B68" s="4">
        <v>63</v>
      </c>
      <c r="C68" s="4" t="s">
        <v>17</v>
      </c>
      <c r="D68" s="6">
        <v>40675</v>
      </c>
      <c r="E68" s="5" t="s">
        <v>24</v>
      </c>
      <c r="F68" s="4" t="s">
        <v>229</v>
      </c>
      <c r="G68" s="5" t="s">
        <v>37</v>
      </c>
      <c r="H68" s="8" t="s">
        <v>38</v>
      </c>
      <c r="I68" s="24" t="s">
        <v>1892</v>
      </c>
      <c r="J68" s="6">
        <v>40675</v>
      </c>
      <c r="K68" s="6">
        <v>40908</v>
      </c>
      <c r="L68" s="7" t="s">
        <v>39</v>
      </c>
      <c r="M68" s="6" t="s">
        <v>141</v>
      </c>
      <c r="N68" s="47" t="s">
        <v>321</v>
      </c>
      <c r="O68" s="25">
        <f t="shared" ca="1" si="0"/>
        <v>0</v>
      </c>
    </row>
    <row r="69" spans="1:15" s="25" customFormat="1" ht="305.25" customHeight="1" x14ac:dyDescent="0.2">
      <c r="A69" s="4" t="s">
        <v>22</v>
      </c>
      <c r="B69" s="4">
        <v>64</v>
      </c>
      <c r="C69" s="4" t="s">
        <v>17</v>
      </c>
      <c r="D69" s="6">
        <v>40679</v>
      </c>
      <c r="E69" s="5" t="s">
        <v>26</v>
      </c>
      <c r="F69" s="4" t="s">
        <v>227</v>
      </c>
      <c r="G69" s="10" t="s">
        <v>1893</v>
      </c>
      <c r="H69" s="8" t="s">
        <v>1894</v>
      </c>
      <c r="I69" s="4" t="s">
        <v>1895</v>
      </c>
      <c r="J69" s="6">
        <v>40679</v>
      </c>
      <c r="K69" s="6">
        <v>40697</v>
      </c>
      <c r="L69" s="7" t="s">
        <v>52</v>
      </c>
      <c r="M69" s="6" t="s">
        <v>141</v>
      </c>
      <c r="N69" s="47"/>
      <c r="O69" s="25">
        <f t="shared" ca="1" si="0"/>
        <v>0</v>
      </c>
    </row>
    <row r="70" spans="1:15" s="25" customFormat="1" ht="104.25" customHeight="1" x14ac:dyDescent="0.2">
      <c r="A70" s="4" t="s">
        <v>288</v>
      </c>
      <c r="B70" s="4">
        <v>65</v>
      </c>
      <c r="C70" s="4" t="s">
        <v>17</v>
      </c>
      <c r="D70" s="6">
        <v>40679</v>
      </c>
      <c r="E70" s="5" t="s">
        <v>27</v>
      </c>
      <c r="F70" s="4" t="s">
        <v>227</v>
      </c>
      <c r="G70" s="10" t="s">
        <v>56</v>
      </c>
      <c r="H70" s="8" t="s">
        <v>1896</v>
      </c>
      <c r="I70" s="4" t="s">
        <v>55</v>
      </c>
      <c r="J70" s="6">
        <v>40679</v>
      </c>
      <c r="K70" s="6">
        <v>40683</v>
      </c>
      <c r="L70" s="7" t="s">
        <v>52</v>
      </c>
      <c r="M70" s="6" t="s">
        <v>141</v>
      </c>
      <c r="N70" s="47"/>
      <c r="O70" s="25">
        <f t="shared" ref="O70:O127" ca="1" si="1">IF(AND(K70&lt;=TODAY(),M70="abierta"),1,0)</f>
        <v>0</v>
      </c>
    </row>
    <row r="71" spans="1:15" s="25" customFormat="1" ht="147.75" customHeight="1" x14ac:dyDescent="0.2">
      <c r="A71" s="4" t="s">
        <v>288</v>
      </c>
      <c r="B71" s="11">
        <v>66</v>
      </c>
      <c r="C71" s="4" t="s">
        <v>17</v>
      </c>
      <c r="D71" s="6">
        <v>40679</v>
      </c>
      <c r="E71" s="5" t="s">
        <v>57</v>
      </c>
      <c r="F71" s="4" t="s">
        <v>227</v>
      </c>
      <c r="G71" s="10" t="s">
        <v>1897</v>
      </c>
      <c r="H71" s="8" t="s">
        <v>1898</v>
      </c>
      <c r="I71" s="4" t="s">
        <v>58</v>
      </c>
      <c r="J71" s="6">
        <v>40679</v>
      </c>
      <c r="K71" s="6">
        <v>40679</v>
      </c>
      <c r="L71" s="7" t="s">
        <v>59</v>
      </c>
      <c r="M71" s="6" t="s">
        <v>141</v>
      </c>
      <c r="N71" s="47" t="s">
        <v>60</v>
      </c>
      <c r="O71" s="25">
        <f t="shared" ca="1" si="1"/>
        <v>0</v>
      </c>
    </row>
    <row r="72" spans="1:15" s="25" customFormat="1" ht="133.5" customHeight="1" x14ac:dyDescent="0.2">
      <c r="A72" s="4" t="s">
        <v>575</v>
      </c>
      <c r="B72" s="4">
        <v>67</v>
      </c>
      <c r="C72" s="4" t="s">
        <v>17</v>
      </c>
      <c r="D72" s="6">
        <v>40680</v>
      </c>
      <c r="E72" s="5" t="s">
        <v>1899</v>
      </c>
      <c r="F72" s="4" t="s">
        <v>229</v>
      </c>
      <c r="G72" s="10" t="s">
        <v>106</v>
      </c>
      <c r="H72" s="8" t="s">
        <v>107</v>
      </c>
      <c r="I72" s="4" t="s">
        <v>108</v>
      </c>
      <c r="J72" s="6">
        <v>40680</v>
      </c>
      <c r="K72" s="6">
        <v>40683</v>
      </c>
      <c r="L72" s="7" t="s">
        <v>51</v>
      </c>
      <c r="M72" s="6" t="s">
        <v>141</v>
      </c>
      <c r="N72" s="47"/>
      <c r="O72" s="25">
        <f t="shared" ca="1" si="1"/>
        <v>0</v>
      </c>
    </row>
    <row r="73" spans="1:15" s="25" customFormat="1" ht="104.25" customHeight="1" x14ac:dyDescent="0.2">
      <c r="A73" s="4" t="s">
        <v>302</v>
      </c>
      <c r="B73" s="4">
        <v>68</v>
      </c>
      <c r="C73" s="4" t="s">
        <v>17</v>
      </c>
      <c r="D73" s="6">
        <v>40673</v>
      </c>
      <c r="E73" s="5" t="s">
        <v>28</v>
      </c>
      <c r="F73" s="4" t="s">
        <v>227</v>
      </c>
      <c r="G73" s="10" t="s">
        <v>1900</v>
      </c>
      <c r="H73" s="8" t="s">
        <v>94</v>
      </c>
      <c r="I73" s="4" t="s">
        <v>113</v>
      </c>
      <c r="J73" s="6">
        <v>40673</v>
      </c>
      <c r="K73" s="6">
        <v>40682</v>
      </c>
      <c r="L73" s="7" t="s">
        <v>114</v>
      </c>
      <c r="M73" s="6" t="s">
        <v>141</v>
      </c>
      <c r="N73" s="47"/>
      <c r="O73" s="25">
        <f t="shared" ca="1" si="1"/>
        <v>0</v>
      </c>
    </row>
    <row r="74" spans="1:15" s="25" customFormat="1" ht="132.75" customHeight="1" x14ac:dyDescent="0.2">
      <c r="A74" s="4" t="s">
        <v>22</v>
      </c>
      <c r="B74" s="4">
        <v>69</v>
      </c>
      <c r="C74" s="4" t="s">
        <v>17</v>
      </c>
      <c r="D74" s="6">
        <v>40679</v>
      </c>
      <c r="E74" s="5" t="s">
        <v>29</v>
      </c>
      <c r="F74" s="4" t="s">
        <v>227</v>
      </c>
      <c r="G74" s="10" t="s">
        <v>1901</v>
      </c>
      <c r="H74" s="8" t="s">
        <v>53</v>
      </c>
      <c r="I74" s="4" t="s">
        <v>54</v>
      </c>
      <c r="J74" s="6">
        <v>40679</v>
      </c>
      <c r="K74" s="6">
        <v>40683</v>
      </c>
      <c r="L74" s="7" t="s">
        <v>52</v>
      </c>
      <c r="M74" s="6" t="s">
        <v>141</v>
      </c>
      <c r="N74" s="47"/>
      <c r="O74" s="25">
        <f t="shared" ca="1" si="1"/>
        <v>0</v>
      </c>
    </row>
    <row r="75" spans="1:15" s="25" customFormat="1" ht="132.75" customHeight="1" x14ac:dyDescent="0.2">
      <c r="A75" s="4" t="s">
        <v>22</v>
      </c>
      <c r="B75" s="4">
        <v>70</v>
      </c>
      <c r="C75" s="4" t="s">
        <v>17</v>
      </c>
      <c r="D75" s="6">
        <v>40679</v>
      </c>
      <c r="E75" s="5" t="s">
        <v>534</v>
      </c>
      <c r="F75" s="4" t="s">
        <v>227</v>
      </c>
      <c r="G75" s="10" t="s">
        <v>511</v>
      </c>
      <c r="H75" s="8" t="s">
        <v>333</v>
      </c>
      <c r="I75" s="4" t="s">
        <v>61</v>
      </c>
      <c r="J75" s="6">
        <v>40679</v>
      </c>
      <c r="K75" s="6">
        <v>41121</v>
      </c>
      <c r="L75" s="7" t="s">
        <v>62</v>
      </c>
      <c r="M75" s="6" t="s">
        <v>141</v>
      </c>
      <c r="N75" s="47" t="s">
        <v>65</v>
      </c>
      <c r="O75" s="25">
        <f t="shared" ca="1" si="1"/>
        <v>0</v>
      </c>
    </row>
    <row r="76" spans="1:15" s="25" customFormat="1" ht="90" customHeight="1" x14ac:dyDescent="0.2">
      <c r="A76" s="4" t="s">
        <v>279</v>
      </c>
      <c r="B76" s="4">
        <v>71</v>
      </c>
      <c r="C76" s="4" t="s">
        <v>17</v>
      </c>
      <c r="D76" s="6">
        <v>40672</v>
      </c>
      <c r="E76" s="5" t="s">
        <v>115</v>
      </c>
      <c r="F76" s="4" t="s">
        <v>229</v>
      </c>
      <c r="G76" s="10" t="s">
        <v>117</v>
      </c>
      <c r="H76" s="8" t="s">
        <v>116</v>
      </c>
      <c r="I76" s="4" t="s">
        <v>118</v>
      </c>
      <c r="J76" s="6">
        <v>40672</v>
      </c>
      <c r="K76" s="6">
        <v>40672</v>
      </c>
      <c r="L76" s="7" t="s">
        <v>62</v>
      </c>
      <c r="M76" s="6" t="s">
        <v>141</v>
      </c>
      <c r="N76" s="47"/>
      <c r="O76" s="25">
        <f t="shared" ca="1" si="1"/>
        <v>0</v>
      </c>
    </row>
    <row r="77" spans="1:15" s="25" customFormat="1" ht="75" customHeight="1" x14ac:dyDescent="0.2">
      <c r="A77" s="4" t="s">
        <v>279</v>
      </c>
      <c r="B77" s="11">
        <v>72</v>
      </c>
      <c r="C77" s="4" t="s">
        <v>17</v>
      </c>
      <c r="D77" s="6">
        <v>40679</v>
      </c>
      <c r="E77" s="5" t="s">
        <v>30</v>
      </c>
      <c r="F77" s="4" t="s">
        <v>229</v>
      </c>
      <c r="G77" s="10" t="s">
        <v>112</v>
      </c>
      <c r="H77" s="8" t="s">
        <v>1902</v>
      </c>
      <c r="I77" s="4" t="s">
        <v>119</v>
      </c>
      <c r="J77" s="6">
        <v>40679</v>
      </c>
      <c r="K77" s="6">
        <v>40683</v>
      </c>
      <c r="L77" s="7" t="s">
        <v>253</v>
      </c>
      <c r="M77" s="6" t="s">
        <v>141</v>
      </c>
      <c r="N77" s="47"/>
      <c r="O77" s="25">
        <f t="shared" ca="1" si="1"/>
        <v>0</v>
      </c>
    </row>
    <row r="78" spans="1:15" s="25" customFormat="1" ht="90" customHeight="1" x14ac:dyDescent="0.2">
      <c r="A78" s="4" t="s">
        <v>279</v>
      </c>
      <c r="B78" s="4">
        <v>73</v>
      </c>
      <c r="C78" s="4" t="s">
        <v>17</v>
      </c>
      <c r="D78" s="6">
        <v>40676</v>
      </c>
      <c r="E78" s="5" t="s">
        <v>31</v>
      </c>
      <c r="F78" s="4" t="s">
        <v>229</v>
      </c>
      <c r="G78" s="10" t="s">
        <v>120</v>
      </c>
      <c r="H78" s="8" t="s">
        <v>1903</v>
      </c>
      <c r="I78" s="4" t="s">
        <v>329</v>
      </c>
      <c r="J78" s="6">
        <v>40676</v>
      </c>
      <c r="K78" s="6">
        <v>40680</v>
      </c>
      <c r="L78" s="7" t="s">
        <v>253</v>
      </c>
      <c r="M78" s="6" t="s">
        <v>141</v>
      </c>
      <c r="N78" s="47"/>
      <c r="O78" s="25">
        <f t="shared" ca="1" si="1"/>
        <v>0</v>
      </c>
    </row>
    <row r="79" spans="1:15" s="25" customFormat="1" ht="156.75" customHeight="1" x14ac:dyDescent="0.2">
      <c r="A79" s="4" t="s">
        <v>266</v>
      </c>
      <c r="B79" s="4">
        <v>74</v>
      </c>
      <c r="C79" s="4" t="s">
        <v>17</v>
      </c>
      <c r="D79" s="6">
        <v>40681</v>
      </c>
      <c r="E79" s="5" t="s">
        <v>88</v>
      </c>
      <c r="F79" s="4" t="s">
        <v>229</v>
      </c>
      <c r="G79" s="10" t="s">
        <v>102</v>
      </c>
      <c r="H79" s="8" t="s">
        <v>2007</v>
      </c>
      <c r="I79" s="4" t="s">
        <v>1904</v>
      </c>
      <c r="J79" s="6">
        <v>40681</v>
      </c>
      <c r="K79" s="6">
        <v>40681</v>
      </c>
      <c r="L79" s="7" t="s">
        <v>86</v>
      </c>
      <c r="M79" s="6" t="s">
        <v>141</v>
      </c>
      <c r="N79" s="47" t="s">
        <v>89</v>
      </c>
      <c r="O79" s="25">
        <f t="shared" ca="1" si="1"/>
        <v>0</v>
      </c>
    </row>
    <row r="80" spans="1:15" s="25" customFormat="1" ht="305.25" customHeight="1" x14ac:dyDescent="0.2">
      <c r="A80" s="4" t="s">
        <v>266</v>
      </c>
      <c r="B80" s="4">
        <v>75</v>
      </c>
      <c r="C80" s="4" t="s">
        <v>17</v>
      </c>
      <c r="D80" s="6">
        <v>40681</v>
      </c>
      <c r="E80" s="5" t="s">
        <v>328</v>
      </c>
      <c r="F80" s="4" t="s">
        <v>227</v>
      </c>
      <c r="G80" s="10" t="s">
        <v>1905</v>
      </c>
      <c r="H80" s="8" t="s">
        <v>1906</v>
      </c>
      <c r="I80" s="4" t="s">
        <v>92</v>
      </c>
      <c r="J80" s="6">
        <v>40681</v>
      </c>
      <c r="K80" s="6">
        <v>40693</v>
      </c>
      <c r="L80" s="7" t="s">
        <v>90</v>
      </c>
      <c r="M80" s="6" t="s">
        <v>141</v>
      </c>
      <c r="N80" s="47"/>
      <c r="O80" s="25">
        <f t="shared" ca="1" si="1"/>
        <v>0</v>
      </c>
    </row>
    <row r="81" spans="1:15" s="25" customFormat="1" ht="119.25" customHeight="1" x14ac:dyDescent="0.2">
      <c r="A81" s="4" t="s">
        <v>25</v>
      </c>
      <c r="B81" s="4">
        <v>76</v>
      </c>
      <c r="C81" s="4" t="s">
        <v>17</v>
      </c>
      <c r="D81" s="6">
        <v>40675</v>
      </c>
      <c r="E81" s="5" t="s">
        <v>32</v>
      </c>
      <c r="F81" s="4" t="s">
        <v>229</v>
      </c>
      <c r="G81" s="10" t="s">
        <v>40</v>
      </c>
      <c r="H81" s="8" t="s">
        <v>41</v>
      </c>
      <c r="I81" s="4" t="s">
        <v>42</v>
      </c>
      <c r="J81" s="6">
        <v>40675</v>
      </c>
      <c r="K81" s="6">
        <v>40908</v>
      </c>
      <c r="L81" s="7" t="s">
        <v>39</v>
      </c>
      <c r="M81" s="6" t="s">
        <v>141</v>
      </c>
      <c r="N81" s="47"/>
      <c r="O81" s="25">
        <f t="shared" ca="1" si="1"/>
        <v>0</v>
      </c>
    </row>
    <row r="82" spans="1:15" s="25" customFormat="1" ht="105" customHeight="1" x14ac:dyDescent="0.2">
      <c r="A82" s="4" t="s">
        <v>25</v>
      </c>
      <c r="B82" s="4">
        <v>77</v>
      </c>
      <c r="C82" s="4" t="s">
        <v>17</v>
      </c>
      <c r="D82" s="6">
        <v>40675</v>
      </c>
      <c r="E82" s="5" t="s">
        <v>33</v>
      </c>
      <c r="F82" s="4" t="s">
        <v>229</v>
      </c>
      <c r="G82" s="10" t="s">
        <v>43</v>
      </c>
      <c r="H82" s="8" t="s">
        <v>44</v>
      </c>
      <c r="I82" s="4" t="s">
        <v>45</v>
      </c>
      <c r="J82" s="6">
        <v>40675</v>
      </c>
      <c r="K82" s="6">
        <v>40676</v>
      </c>
      <c r="L82" s="7" t="s">
        <v>39</v>
      </c>
      <c r="M82" s="6" t="s">
        <v>141</v>
      </c>
      <c r="N82" s="47"/>
      <c r="O82" s="25">
        <f t="shared" ca="1" si="1"/>
        <v>0</v>
      </c>
    </row>
    <row r="83" spans="1:15" s="25" customFormat="1" ht="120" customHeight="1" x14ac:dyDescent="0.2">
      <c r="A83" s="4" t="s">
        <v>25</v>
      </c>
      <c r="B83" s="11">
        <v>78</v>
      </c>
      <c r="C83" s="4" t="s">
        <v>17</v>
      </c>
      <c r="D83" s="6">
        <v>40675</v>
      </c>
      <c r="E83" s="5" t="s">
        <v>34</v>
      </c>
      <c r="F83" s="4" t="s">
        <v>229</v>
      </c>
      <c r="G83" s="10" t="s">
        <v>46</v>
      </c>
      <c r="H83" s="8" t="s">
        <v>47</v>
      </c>
      <c r="I83" s="4" t="s">
        <v>48</v>
      </c>
      <c r="J83" s="6">
        <v>40675</v>
      </c>
      <c r="K83" s="6">
        <v>40908</v>
      </c>
      <c r="L83" s="7" t="s">
        <v>39</v>
      </c>
      <c r="M83" s="6" t="s">
        <v>141</v>
      </c>
      <c r="N83" s="47"/>
      <c r="O83" s="25">
        <f t="shared" ca="1" si="1"/>
        <v>0</v>
      </c>
    </row>
    <row r="84" spans="1:15" s="25" customFormat="1" ht="90" customHeight="1" x14ac:dyDescent="0.2">
      <c r="A84" s="4" t="s">
        <v>25</v>
      </c>
      <c r="B84" s="4">
        <v>79</v>
      </c>
      <c r="C84" s="4" t="s">
        <v>17</v>
      </c>
      <c r="D84" s="6">
        <v>40675</v>
      </c>
      <c r="E84" s="5" t="s">
        <v>35</v>
      </c>
      <c r="F84" s="4" t="s">
        <v>229</v>
      </c>
      <c r="G84" s="10" t="s">
        <v>1907</v>
      </c>
      <c r="H84" s="8" t="s">
        <v>49</v>
      </c>
      <c r="I84" s="4" t="s">
        <v>50</v>
      </c>
      <c r="J84" s="6">
        <v>40675</v>
      </c>
      <c r="K84" s="6">
        <v>40676</v>
      </c>
      <c r="L84" s="7" t="s">
        <v>39</v>
      </c>
      <c r="M84" s="6" t="s">
        <v>141</v>
      </c>
      <c r="N84" s="47"/>
      <c r="O84" s="25">
        <f t="shared" ca="1" si="1"/>
        <v>0</v>
      </c>
    </row>
    <row r="85" spans="1:15" s="25" customFormat="1" ht="118.5" customHeight="1" x14ac:dyDescent="0.2">
      <c r="A85" s="4" t="s">
        <v>22</v>
      </c>
      <c r="B85" s="4">
        <v>80</v>
      </c>
      <c r="C85" s="4" t="s">
        <v>17</v>
      </c>
      <c r="D85" s="6">
        <v>40679</v>
      </c>
      <c r="E85" s="5" t="s">
        <v>334</v>
      </c>
      <c r="F85" s="4" t="s">
        <v>229</v>
      </c>
      <c r="G85" s="10" t="s">
        <v>63</v>
      </c>
      <c r="H85" s="8" t="s">
        <v>64</v>
      </c>
      <c r="I85" s="4" t="s">
        <v>68</v>
      </c>
      <c r="J85" s="6">
        <v>40679</v>
      </c>
      <c r="K85" s="6">
        <v>40908</v>
      </c>
      <c r="L85" s="7" t="s">
        <v>67</v>
      </c>
      <c r="M85" s="6" t="s">
        <v>141</v>
      </c>
      <c r="N85" s="47" t="s">
        <v>66</v>
      </c>
      <c r="O85" s="25">
        <f t="shared" ca="1" si="1"/>
        <v>0</v>
      </c>
    </row>
    <row r="86" spans="1:15" s="25" customFormat="1" ht="147" customHeight="1" x14ac:dyDescent="0.2">
      <c r="A86" s="4" t="s">
        <v>300</v>
      </c>
      <c r="B86" s="4">
        <v>81</v>
      </c>
      <c r="C86" s="4" t="s">
        <v>17</v>
      </c>
      <c r="D86" s="6">
        <v>40700</v>
      </c>
      <c r="E86" s="5" t="s">
        <v>535</v>
      </c>
      <c r="F86" s="4" t="s">
        <v>229</v>
      </c>
      <c r="G86" s="10" t="s">
        <v>1908</v>
      </c>
      <c r="H86" s="8" t="s">
        <v>121</v>
      </c>
      <c r="I86" s="4" t="s">
        <v>122</v>
      </c>
      <c r="J86" s="6">
        <v>40700</v>
      </c>
      <c r="K86" s="6">
        <v>41121</v>
      </c>
      <c r="L86" s="7" t="s">
        <v>512</v>
      </c>
      <c r="M86" s="6" t="s">
        <v>141</v>
      </c>
      <c r="N86" s="47"/>
      <c r="O86" s="25">
        <f t="shared" ca="1" si="1"/>
        <v>0</v>
      </c>
    </row>
    <row r="87" spans="1:15" s="25" customFormat="1" ht="132.75" customHeight="1" x14ac:dyDescent="0.2">
      <c r="A87" s="4" t="s">
        <v>300</v>
      </c>
      <c r="B87" s="4">
        <v>82</v>
      </c>
      <c r="C87" s="4" t="s">
        <v>17</v>
      </c>
      <c r="D87" s="6">
        <v>40679</v>
      </c>
      <c r="E87" s="5" t="s">
        <v>93</v>
      </c>
      <c r="F87" s="4" t="s">
        <v>227</v>
      </c>
      <c r="G87" s="10" t="s">
        <v>123</v>
      </c>
      <c r="H87" s="8" t="s">
        <v>1909</v>
      </c>
      <c r="I87" s="4" t="s">
        <v>124</v>
      </c>
      <c r="J87" s="6">
        <v>40679</v>
      </c>
      <c r="K87" s="6">
        <v>40683</v>
      </c>
      <c r="L87" s="7" t="s">
        <v>125</v>
      </c>
      <c r="M87" s="6" t="s">
        <v>141</v>
      </c>
      <c r="N87" s="47"/>
      <c r="O87" s="25">
        <f t="shared" ca="1" si="1"/>
        <v>0</v>
      </c>
    </row>
    <row r="88" spans="1:15" s="25" customFormat="1" ht="132" customHeight="1" x14ac:dyDescent="0.2">
      <c r="A88" s="4" t="s">
        <v>25</v>
      </c>
      <c r="B88" s="4">
        <v>83</v>
      </c>
      <c r="C88" s="4" t="s">
        <v>17</v>
      </c>
      <c r="D88" s="6">
        <v>40675</v>
      </c>
      <c r="E88" s="5" t="s">
        <v>36</v>
      </c>
      <c r="F88" s="4" t="s">
        <v>227</v>
      </c>
      <c r="G88" s="5" t="s">
        <v>37</v>
      </c>
      <c r="H88" s="8" t="s">
        <v>38</v>
      </c>
      <c r="I88" s="24" t="s">
        <v>1892</v>
      </c>
      <c r="J88" s="6">
        <v>40675</v>
      </c>
      <c r="K88" s="6">
        <v>40683</v>
      </c>
      <c r="L88" s="7" t="s">
        <v>39</v>
      </c>
      <c r="M88" s="6" t="s">
        <v>141</v>
      </c>
      <c r="N88" s="47"/>
      <c r="O88" s="25">
        <f t="shared" ca="1" si="1"/>
        <v>0</v>
      </c>
    </row>
    <row r="89" spans="1:15" s="25" customFormat="1" ht="90" customHeight="1" x14ac:dyDescent="0.2">
      <c r="A89" s="4" t="s">
        <v>213</v>
      </c>
      <c r="B89" s="11">
        <v>84</v>
      </c>
      <c r="C89" s="4" t="s">
        <v>17</v>
      </c>
      <c r="D89" s="6">
        <v>40680</v>
      </c>
      <c r="E89" s="5" t="s">
        <v>69</v>
      </c>
      <c r="F89" s="4" t="s">
        <v>229</v>
      </c>
      <c r="G89" s="10" t="s">
        <v>74</v>
      </c>
      <c r="H89" s="8" t="s">
        <v>72</v>
      </c>
      <c r="I89" s="4" t="s">
        <v>103</v>
      </c>
      <c r="J89" s="6">
        <v>40680</v>
      </c>
      <c r="K89" s="6">
        <v>40683</v>
      </c>
      <c r="L89" s="7" t="s">
        <v>70</v>
      </c>
      <c r="M89" s="6" t="s">
        <v>141</v>
      </c>
      <c r="N89" s="47"/>
      <c r="O89" s="25">
        <f t="shared" ca="1" si="1"/>
        <v>0</v>
      </c>
    </row>
    <row r="90" spans="1:15" s="25" customFormat="1" ht="75" customHeight="1" x14ac:dyDescent="0.2">
      <c r="A90" s="4" t="s">
        <v>213</v>
      </c>
      <c r="B90" s="4">
        <v>85</v>
      </c>
      <c r="C90" s="4" t="s">
        <v>17</v>
      </c>
      <c r="D90" s="6">
        <v>40680</v>
      </c>
      <c r="E90" s="5" t="s">
        <v>73</v>
      </c>
      <c r="F90" s="4" t="s">
        <v>229</v>
      </c>
      <c r="G90" s="10" t="s">
        <v>75</v>
      </c>
      <c r="H90" s="8" t="s">
        <v>76</v>
      </c>
      <c r="I90" s="4" t="s">
        <v>77</v>
      </c>
      <c r="J90" s="6">
        <v>40680</v>
      </c>
      <c r="K90" s="6">
        <v>40690</v>
      </c>
      <c r="L90" s="7" t="s">
        <v>70</v>
      </c>
      <c r="M90" s="6" t="s">
        <v>141</v>
      </c>
      <c r="N90" s="47"/>
      <c r="O90" s="25">
        <f t="shared" ca="1" si="1"/>
        <v>0</v>
      </c>
    </row>
    <row r="91" spans="1:15" s="25" customFormat="1" ht="120.75" customHeight="1" x14ac:dyDescent="0.2">
      <c r="A91" s="4" t="s">
        <v>213</v>
      </c>
      <c r="B91" s="4">
        <v>86</v>
      </c>
      <c r="C91" s="4" t="s">
        <v>17</v>
      </c>
      <c r="D91" s="6">
        <v>40680</v>
      </c>
      <c r="E91" s="5" t="s">
        <v>78</v>
      </c>
      <c r="F91" s="4" t="s">
        <v>229</v>
      </c>
      <c r="G91" s="10" t="s">
        <v>1910</v>
      </c>
      <c r="H91" s="8" t="s">
        <v>79</v>
      </c>
      <c r="I91" s="4" t="s">
        <v>80</v>
      </c>
      <c r="J91" s="6">
        <v>40680</v>
      </c>
      <c r="K91" s="6">
        <v>40688</v>
      </c>
      <c r="L91" s="7" t="s">
        <v>70</v>
      </c>
      <c r="M91" s="6" t="s">
        <v>141</v>
      </c>
      <c r="N91" s="47"/>
      <c r="O91" s="25">
        <f t="shared" ca="1" si="1"/>
        <v>0</v>
      </c>
    </row>
    <row r="92" spans="1:15" s="25" customFormat="1" ht="171" customHeight="1" x14ac:dyDescent="0.2">
      <c r="A92" s="4" t="s">
        <v>213</v>
      </c>
      <c r="B92" s="4">
        <v>87</v>
      </c>
      <c r="C92" s="4" t="s">
        <v>71</v>
      </c>
      <c r="D92" s="6">
        <v>40683</v>
      </c>
      <c r="E92" s="5" t="s">
        <v>104</v>
      </c>
      <c r="F92" s="4" t="s">
        <v>229</v>
      </c>
      <c r="G92" s="10" t="s">
        <v>126</v>
      </c>
      <c r="H92" s="8" t="s">
        <v>1911</v>
      </c>
      <c r="I92" s="4" t="s">
        <v>0</v>
      </c>
      <c r="J92" s="6">
        <v>40683</v>
      </c>
      <c r="K92" s="6">
        <v>41059</v>
      </c>
      <c r="L92" s="7" t="s">
        <v>70</v>
      </c>
      <c r="M92" s="6" t="s">
        <v>141</v>
      </c>
      <c r="N92" s="47"/>
      <c r="O92" s="25">
        <f t="shared" ca="1" si="1"/>
        <v>0</v>
      </c>
    </row>
    <row r="93" spans="1:15" s="25" customFormat="1" ht="409.5" customHeight="1" x14ac:dyDescent="0.2">
      <c r="A93" s="4" t="s">
        <v>266</v>
      </c>
      <c r="B93" s="4">
        <v>88</v>
      </c>
      <c r="C93" s="4" t="s">
        <v>202</v>
      </c>
      <c r="D93" s="6">
        <v>40617</v>
      </c>
      <c r="E93" s="5" t="s">
        <v>1912</v>
      </c>
      <c r="F93" s="4" t="s">
        <v>227</v>
      </c>
      <c r="G93" s="5" t="s">
        <v>1913</v>
      </c>
      <c r="H93" s="8" t="s">
        <v>1914</v>
      </c>
      <c r="I93" s="4" t="s">
        <v>309</v>
      </c>
      <c r="J93" s="6">
        <v>40617</v>
      </c>
      <c r="K93" s="6">
        <v>40724</v>
      </c>
      <c r="L93" s="7" t="s">
        <v>171</v>
      </c>
      <c r="M93" s="6" t="s">
        <v>141</v>
      </c>
      <c r="N93" s="47"/>
      <c r="O93" s="25">
        <f t="shared" ca="1" si="1"/>
        <v>0</v>
      </c>
    </row>
    <row r="94" spans="1:15" s="25" customFormat="1" ht="118.5" customHeight="1" x14ac:dyDescent="0.2">
      <c r="A94" s="4" t="s">
        <v>25</v>
      </c>
      <c r="B94" s="4">
        <v>89</v>
      </c>
      <c r="C94" s="4" t="s">
        <v>311</v>
      </c>
      <c r="D94" s="6">
        <v>40736</v>
      </c>
      <c r="E94" s="5" t="s">
        <v>312</v>
      </c>
      <c r="F94" s="4" t="s">
        <v>229</v>
      </c>
      <c r="G94" s="5" t="s">
        <v>1415</v>
      </c>
      <c r="H94" s="8" t="s">
        <v>322</v>
      </c>
      <c r="I94" s="4" t="s">
        <v>323</v>
      </c>
      <c r="J94" s="6">
        <v>40736</v>
      </c>
      <c r="K94" s="6">
        <v>40786</v>
      </c>
      <c r="L94" s="7" t="s">
        <v>39</v>
      </c>
      <c r="M94" s="6" t="s">
        <v>141</v>
      </c>
      <c r="N94" s="47" t="s">
        <v>324</v>
      </c>
      <c r="O94" s="25">
        <f t="shared" ca="1" si="1"/>
        <v>0</v>
      </c>
    </row>
    <row r="95" spans="1:15" s="25" customFormat="1" ht="118.5" customHeight="1" x14ac:dyDescent="0.2">
      <c r="A95" s="4" t="s">
        <v>25</v>
      </c>
      <c r="B95" s="11">
        <v>90</v>
      </c>
      <c r="C95" s="4" t="s">
        <v>311</v>
      </c>
      <c r="D95" s="6">
        <v>40735</v>
      </c>
      <c r="E95" s="5" t="s">
        <v>313</v>
      </c>
      <c r="F95" s="4" t="s">
        <v>229</v>
      </c>
      <c r="G95" s="5" t="s">
        <v>1416</v>
      </c>
      <c r="H95" s="8" t="s">
        <v>325</v>
      </c>
      <c r="I95" s="4" t="s">
        <v>1915</v>
      </c>
      <c r="J95" s="6">
        <v>40735</v>
      </c>
      <c r="K95" s="6">
        <v>40908</v>
      </c>
      <c r="L95" s="7" t="s">
        <v>326</v>
      </c>
      <c r="M95" s="6" t="s">
        <v>141</v>
      </c>
      <c r="N95" s="47" t="s">
        <v>327</v>
      </c>
      <c r="O95" s="25">
        <f t="shared" ca="1" si="1"/>
        <v>0</v>
      </c>
    </row>
    <row r="96" spans="1:15" s="25" customFormat="1" ht="63" customHeight="1" x14ac:dyDescent="0.2">
      <c r="A96" s="4" t="s">
        <v>22</v>
      </c>
      <c r="B96" s="4">
        <v>91</v>
      </c>
      <c r="C96" s="4" t="s">
        <v>311</v>
      </c>
      <c r="D96" s="6">
        <v>40873</v>
      </c>
      <c r="E96" s="5" t="s">
        <v>314</v>
      </c>
      <c r="F96" s="4" t="s">
        <v>229</v>
      </c>
      <c r="G96" s="5" t="s">
        <v>14</v>
      </c>
      <c r="H96" s="8" t="s">
        <v>335</v>
      </c>
      <c r="I96" s="4" t="s">
        <v>336</v>
      </c>
      <c r="J96" s="6">
        <v>40873</v>
      </c>
      <c r="K96" s="6">
        <v>40877</v>
      </c>
      <c r="L96" s="7"/>
      <c r="M96" s="6" t="s">
        <v>141</v>
      </c>
      <c r="N96" s="47"/>
      <c r="O96" s="25">
        <f t="shared" ca="1" si="1"/>
        <v>0</v>
      </c>
    </row>
    <row r="97" spans="1:26" s="25" customFormat="1" ht="104.25" customHeight="1" x14ac:dyDescent="0.2">
      <c r="A97" s="4" t="s">
        <v>575</v>
      </c>
      <c r="B97" s="4">
        <v>92</v>
      </c>
      <c r="C97" s="4" t="s">
        <v>338</v>
      </c>
      <c r="D97" s="6">
        <v>40848</v>
      </c>
      <c r="E97" s="72" t="s">
        <v>337</v>
      </c>
      <c r="F97" s="4" t="s">
        <v>227</v>
      </c>
      <c r="G97" s="10" t="s">
        <v>405</v>
      </c>
      <c r="H97" s="8" t="s">
        <v>385</v>
      </c>
      <c r="I97" s="4" t="s">
        <v>386</v>
      </c>
      <c r="J97" s="6">
        <v>40848</v>
      </c>
      <c r="K97" s="6">
        <v>41089</v>
      </c>
      <c r="L97" s="7" t="s">
        <v>473</v>
      </c>
      <c r="M97" s="6" t="s">
        <v>141</v>
      </c>
      <c r="N97" s="3" t="s">
        <v>723</v>
      </c>
      <c r="O97" s="25">
        <f t="shared" ca="1" si="1"/>
        <v>0</v>
      </c>
      <c r="P97" s="29"/>
      <c r="Q97" s="30"/>
      <c r="R97" s="29"/>
      <c r="S97" s="62"/>
      <c r="T97" s="31"/>
      <c r="U97" s="29"/>
      <c r="V97" s="32"/>
      <c r="W97" s="32"/>
      <c r="X97" s="33"/>
      <c r="Y97" s="33"/>
      <c r="Z97" s="63"/>
    </row>
    <row r="98" spans="1:26" ht="147" customHeight="1" x14ac:dyDescent="0.2">
      <c r="A98" s="4" t="s">
        <v>575</v>
      </c>
      <c r="B98" s="4">
        <v>93</v>
      </c>
      <c r="C98" s="4" t="s">
        <v>338</v>
      </c>
      <c r="D98" s="6">
        <v>40882</v>
      </c>
      <c r="E98" s="5" t="s">
        <v>339</v>
      </c>
      <c r="F98" s="4" t="s">
        <v>227</v>
      </c>
      <c r="G98" s="10" t="s">
        <v>1916</v>
      </c>
      <c r="H98" s="8" t="s">
        <v>657</v>
      </c>
      <c r="I98" s="4" t="s">
        <v>379</v>
      </c>
      <c r="J98" s="6">
        <v>40882</v>
      </c>
      <c r="K98" s="6">
        <v>41089</v>
      </c>
      <c r="L98" s="7" t="s">
        <v>472</v>
      </c>
      <c r="M98" s="6" t="s">
        <v>141</v>
      </c>
      <c r="N98" s="3" t="s">
        <v>658</v>
      </c>
      <c r="O98" s="25">
        <f t="shared" ca="1" si="1"/>
        <v>0</v>
      </c>
      <c r="P98" s="29"/>
      <c r="Q98" s="30"/>
      <c r="R98" s="29"/>
      <c r="S98" s="62"/>
      <c r="T98" s="31"/>
      <c r="U98" s="29"/>
      <c r="V98" s="32"/>
      <c r="W98" s="32"/>
      <c r="X98" s="33"/>
      <c r="Y98" s="33"/>
      <c r="Z98" s="63"/>
    </row>
    <row r="99" spans="1:26" ht="147" customHeight="1" x14ac:dyDescent="0.2">
      <c r="A99" s="4" t="s">
        <v>575</v>
      </c>
      <c r="B99" s="4">
        <v>94</v>
      </c>
      <c r="C99" s="4" t="s">
        <v>338</v>
      </c>
      <c r="D99" s="6">
        <v>40909</v>
      </c>
      <c r="E99" s="5" t="s">
        <v>340</v>
      </c>
      <c r="F99" s="4" t="s">
        <v>227</v>
      </c>
      <c r="G99" s="10" t="s">
        <v>468</v>
      </c>
      <c r="H99" s="8" t="s">
        <v>470</v>
      </c>
      <c r="I99" s="4" t="s">
        <v>469</v>
      </c>
      <c r="J99" s="6">
        <v>40909</v>
      </c>
      <c r="K99" s="6">
        <v>41033</v>
      </c>
      <c r="L99" s="7" t="s">
        <v>473</v>
      </c>
      <c r="M99" s="6" t="s">
        <v>141</v>
      </c>
      <c r="N99" s="3"/>
      <c r="O99" s="25">
        <f t="shared" ca="1" si="1"/>
        <v>0</v>
      </c>
      <c r="P99" s="29"/>
      <c r="Q99" s="30"/>
      <c r="R99" s="29"/>
      <c r="S99" s="62"/>
      <c r="T99" s="31"/>
      <c r="U99" s="29"/>
      <c r="V99" s="32"/>
      <c r="W99" s="32"/>
      <c r="X99" s="33"/>
      <c r="Y99" s="33"/>
      <c r="Z99" s="63"/>
    </row>
    <row r="100" spans="1:26" ht="168.75" customHeight="1" x14ac:dyDescent="0.2">
      <c r="A100" s="4" t="s">
        <v>575</v>
      </c>
      <c r="B100" s="4">
        <v>95</v>
      </c>
      <c r="C100" s="4" t="s">
        <v>338</v>
      </c>
      <c r="D100" s="6">
        <v>40848</v>
      </c>
      <c r="E100" s="5" t="s">
        <v>341</v>
      </c>
      <c r="F100" s="4" t="s">
        <v>227</v>
      </c>
      <c r="G100" s="10" t="s">
        <v>383</v>
      </c>
      <c r="H100" s="8" t="s">
        <v>380</v>
      </c>
      <c r="I100" s="4" t="s">
        <v>388</v>
      </c>
      <c r="J100" s="6">
        <v>40848</v>
      </c>
      <c r="K100" s="6">
        <v>40908</v>
      </c>
      <c r="L100" s="7" t="s">
        <v>387</v>
      </c>
      <c r="M100" s="6" t="s">
        <v>141</v>
      </c>
      <c r="N100" s="64"/>
      <c r="O100" s="25">
        <f t="shared" ca="1" si="1"/>
        <v>0</v>
      </c>
      <c r="P100" s="55"/>
      <c r="Q100" s="56"/>
      <c r="R100" s="55"/>
      <c r="S100" s="57"/>
      <c r="T100" s="58"/>
      <c r="U100" s="55"/>
      <c r="V100" s="59"/>
      <c r="W100" s="59"/>
      <c r="X100" s="60"/>
      <c r="Y100" s="60"/>
      <c r="Z100" s="61"/>
    </row>
    <row r="101" spans="1:26" ht="132.75" customHeight="1" x14ac:dyDescent="0.2">
      <c r="A101" s="4" t="s">
        <v>575</v>
      </c>
      <c r="B101" s="11">
        <v>96</v>
      </c>
      <c r="C101" s="4" t="s">
        <v>338</v>
      </c>
      <c r="D101" s="6">
        <v>40905</v>
      </c>
      <c r="E101" s="5" t="s">
        <v>342</v>
      </c>
      <c r="F101" s="4" t="s">
        <v>229</v>
      </c>
      <c r="G101" s="10" t="s">
        <v>389</v>
      </c>
      <c r="H101" s="8" t="s">
        <v>1917</v>
      </c>
      <c r="I101" s="4" t="s">
        <v>390</v>
      </c>
      <c r="J101" s="6">
        <v>40905</v>
      </c>
      <c r="K101" s="6">
        <v>40905</v>
      </c>
      <c r="L101" s="7" t="s">
        <v>98</v>
      </c>
      <c r="M101" s="6" t="s">
        <v>141</v>
      </c>
      <c r="N101" s="3"/>
      <c r="O101" s="25">
        <f t="shared" ca="1" si="1"/>
        <v>0</v>
      </c>
      <c r="P101" s="48"/>
      <c r="Q101" s="49"/>
      <c r="R101" s="48"/>
      <c r="S101" s="50"/>
      <c r="T101" s="51"/>
      <c r="U101" s="48"/>
      <c r="V101" s="52"/>
      <c r="W101" s="52"/>
      <c r="X101" s="53"/>
      <c r="Y101" s="53"/>
      <c r="Z101" s="54"/>
    </row>
    <row r="102" spans="1:26" ht="118.5" customHeight="1" x14ac:dyDescent="0.2">
      <c r="A102" s="4" t="s">
        <v>575</v>
      </c>
      <c r="B102" s="4">
        <v>97</v>
      </c>
      <c r="C102" s="4" t="s">
        <v>338</v>
      </c>
      <c r="D102" s="6">
        <v>41022</v>
      </c>
      <c r="E102" s="5" t="s">
        <v>343</v>
      </c>
      <c r="F102" s="4" t="s">
        <v>229</v>
      </c>
      <c r="G102" s="10" t="s">
        <v>471</v>
      </c>
      <c r="H102" s="8" t="s">
        <v>1918</v>
      </c>
      <c r="I102" s="4" t="s">
        <v>14</v>
      </c>
      <c r="J102" s="6">
        <v>41022</v>
      </c>
      <c r="K102" s="6">
        <v>41054</v>
      </c>
      <c r="L102" s="7" t="s">
        <v>473</v>
      </c>
      <c r="M102" s="6" t="s">
        <v>141</v>
      </c>
      <c r="N102" s="3"/>
      <c r="O102" s="25">
        <f t="shared" ca="1" si="1"/>
        <v>0</v>
      </c>
      <c r="P102" s="29"/>
      <c r="Q102" s="30"/>
      <c r="R102" s="29"/>
      <c r="S102" s="62"/>
      <c r="T102" s="31"/>
      <c r="U102" s="29"/>
      <c r="V102" s="32"/>
      <c r="W102" s="32"/>
      <c r="X102" s="33"/>
      <c r="Y102" s="33"/>
      <c r="Z102" s="63"/>
    </row>
    <row r="103" spans="1:26" ht="104.25" customHeight="1" x14ac:dyDescent="0.2">
      <c r="A103" s="4" t="s">
        <v>575</v>
      </c>
      <c r="B103" s="4">
        <v>98</v>
      </c>
      <c r="C103" s="4" t="s">
        <v>338</v>
      </c>
      <c r="D103" s="6">
        <v>40882</v>
      </c>
      <c r="E103" s="5" t="s">
        <v>344</v>
      </c>
      <c r="F103" s="4" t="s">
        <v>229</v>
      </c>
      <c r="G103" s="10" t="s">
        <v>1919</v>
      </c>
      <c r="H103" s="8" t="s">
        <v>1920</v>
      </c>
      <c r="I103" s="4" t="s">
        <v>475</v>
      </c>
      <c r="J103" s="6">
        <v>40882</v>
      </c>
      <c r="K103" s="6">
        <v>40908</v>
      </c>
      <c r="L103" s="7" t="s">
        <v>474</v>
      </c>
      <c r="M103" s="6" t="s">
        <v>141</v>
      </c>
      <c r="N103" s="3"/>
      <c r="O103" s="25">
        <f t="shared" ca="1" si="1"/>
        <v>0</v>
      </c>
      <c r="P103" s="29"/>
      <c r="Q103" s="30"/>
      <c r="R103" s="29"/>
      <c r="S103" s="62"/>
      <c r="T103" s="31"/>
      <c r="U103" s="29"/>
      <c r="V103" s="32"/>
      <c r="W103" s="32"/>
      <c r="X103" s="33"/>
      <c r="Y103" s="33"/>
      <c r="Z103" s="63"/>
    </row>
    <row r="104" spans="1:26" ht="118.5" customHeight="1" x14ac:dyDescent="0.2">
      <c r="A104" s="4" t="s">
        <v>575</v>
      </c>
      <c r="B104" s="4">
        <v>99</v>
      </c>
      <c r="C104" s="4" t="s">
        <v>338</v>
      </c>
      <c r="D104" s="6">
        <v>40882</v>
      </c>
      <c r="E104" s="5" t="s">
        <v>345</v>
      </c>
      <c r="F104" s="4" t="s">
        <v>229</v>
      </c>
      <c r="G104" s="10" t="s">
        <v>478</v>
      </c>
      <c r="H104" s="8" t="s">
        <v>1921</v>
      </c>
      <c r="I104" s="4" t="s">
        <v>476</v>
      </c>
      <c r="J104" s="6">
        <v>40882</v>
      </c>
      <c r="K104" s="6">
        <v>40908</v>
      </c>
      <c r="L104" s="7" t="s">
        <v>477</v>
      </c>
      <c r="M104" s="6" t="s">
        <v>141</v>
      </c>
      <c r="N104" s="3"/>
      <c r="O104" s="25">
        <f t="shared" ca="1" si="1"/>
        <v>0</v>
      </c>
      <c r="P104" s="29"/>
      <c r="Q104" s="30"/>
      <c r="R104" s="29"/>
      <c r="S104" s="62"/>
      <c r="T104" s="31"/>
      <c r="U104" s="29"/>
      <c r="V104" s="32"/>
      <c r="W104" s="32"/>
      <c r="X104" s="33"/>
      <c r="Y104" s="33"/>
      <c r="Z104" s="63"/>
    </row>
    <row r="105" spans="1:26" ht="104.25" customHeight="1" x14ac:dyDescent="0.2">
      <c r="A105" s="4" t="s">
        <v>575</v>
      </c>
      <c r="B105" s="4">
        <v>100</v>
      </c>
      <c r="C105" s="4" t="s">
        <v>338</v>
      </c>
      <c r="D105" s="6">
        <v>40882</v>
      </c>
      <c r="E105" s="5" t="s">
        <v>346</v>
      </c>
      <c r="F105" s="4" t="s">
        <v>229</v>
      </c>
      <c r="G105" s="10" t="s">
        <v>479</v>
      </c>
      <c r="H105" s="8" t="s">
        <v>480</v>
      </c>
      <c r="I105" s="4" t="s">
        <v>481</v>
      </c>
      <c r="J105" s="6">
        <v>40882</v>
      </c>
      <c r="K105" s="6">
        <v>40908</v>
      </c>
      <c r="L105" s="7" t="s">
        <v>482</v>
      </c>
      <c r="M105" s="6" t="s">
        <v>141</v>
      </c>
      <c r="N105" s="3"/>
      <c r="O105" s="25">
        <f t="shared" ca="1" si="1"/>
        <v>0</v>
      </c>
      <c r="P105" s="29"/>
      <c r="Q105" s="30"/>
      <c r="R105" s="29"/>
      <c r="S105" s="62"/>
      <c r="T105" s="31"/>
      <c r="U105" s="29"/>
      <c r="V105" s="32"/>
      <c r="W105" s="32"/>
      <c r="X105" s="33"/>
      <c r="Y105" s="33"/>
      <c r="Z105" s="63"/>
    </row>
    <row r="106" spans="1:26" ht="104.25" customHeight="1" x14ac:dyDescent="0.2">
      <c r="A106" s="4" t="s">
        <v>300</v>
      </c>
      <c r="B106" s="4">
        <v>101</v>
      </c>
      <c r="C106" s="4" t="s">
        <v>338</v>
      </c>
      <c r="D106" s="6">
        <v>40882</v>
      </c>
      <c r="E106" s="5" t="s">
        <v>356</v>
      </c>
      <c r="F106" s="4" t="s">
        <v>227</v>
      </c>
      <c r="G106" s="10" t="s">
        <v>406</v>
      </c>
      <c r="H106" s="8" t="s">
        <v>407</v>
      </c>
      <c r="I106" s="4" t="s">
        <v>409</v>
      </c>
      <c r="J106" s="6">
        <v>40882</v>
      </c>
      <c r="K106" s="6">
        <v>40908</v>
      </c>
      <c r="L106" s="7" t="s">
        <v>408</v>
      </c>
      <c r="M106" s="6" t="s">
        <v>141</v>
      </c>
      <c r="N106" s="3"/>
      <c r="O106" s="25">
        <f t="shared" ca="1" si="1"/>
        <v>0</v>
      </c>
      <c r="P106" s="29"/>
      <c r="Q106" s="30"/>
      <c r="R106" s="29"/>
      <c r="S106" s="62"/>
      <c r="T106" s="31"/>
      <c r="U106" s="29"/>
      <c r="V106" s="32"/>
      <c r="W106" s="32"/>
      <c r="X106" s="33"/>
      <c r="Y106" s="33"/>
      <c r="Z106" s="63"/>
    </row>
    <row r="107" spans="1:26" ht="118.5" customHeight="1" x14ac:dyDescent="0.2">
      <c r="A107" s="4" t="s">
        <v>300</v>
      </c>
      <c r="B107" s="11">
        <v>102</v>
      </c>
      <c r="C107" s="4" t="s">
        <v>338</v>
      </c>
      <c r="D107" s="6">
        <v>40989</v>
      </c>
      <c r="E107" s="5" t="s">
        <v>505</v>
      </c>
      <c r="F107" s="4" t="s">
        <v>227</v>
      </c>
      <c r="G107" s="10" t="s">
        <v>410</v>
      </c>
      <c r="H107" s="8" t="s">
        <v>411</v>
      </c>
      <c r="I107" s="4" t="s">
        <v>507</v>
      </c>
      <c r="J107" s="6">
        <v>40989</v>
      </c>
      <c r="K107" s="6">
        <v>41029</v>
      </c>
      <c r="L107" s="7" t="s">
        <v>408</v>
      </c>
      <c r="M107" s="6" t="s">
        <v>141</v>
      </c>
      <c r="N107" s="3"/>
      <c r="O107" s="25">
        <f t="shared" ca="1" si="1"/>
        <v>0</v>
      </c>
      <c r="P107" s="29"/>
      <c r="Q107" s="30"/>
      <c r="R107" s="29"/>
      <c r="S107" s="62"/>
      <c r="T107" s="31"/>
      <c r="U107" s="29"/>
      <c r="V107" s="32"/>
      <c r="W107" s="32"/>
      <c r="X107" s="33"/>
      <c r="Y107" s="33"/>
      <c r="Z107" s="63"/>
    </row>
    <row r="108" spans="1:26" ht="189.75" customHeight="1" x14ac:dyDescent="0.2">
      <c r="A108" s="7" t="s">
        <v>300</v>
      </c>
      <c r="B108" s="4">
        <v>103</v>
      </c>
      <c r="C108" s="4" t="s">
        <v>338</v>
      </c>
      <c r="D108" s="6">
        <v>40989</v>
      </c>
      <c r="E108" s="5" t="s">
        <v>1922</v>
      </c>
      <c r="F108" s="4" t="s">
        <v>229</v>
      </c>
      <c r="G108" s="10" t="s">
        <v>1923</v>
      </c>
      <c r="H108" s="8" t="s">
        <v>1924</v>
      </c>
      <c r="I108" s="4" t="s">
        <v>1925</v>
      </c>
      <c r="J108" s="6">
        <v>40989</v>
      </c>
      <c r="K108" s="6">
        <v>41059</v>
      </c>
      <c r="L108" s="7" t="s">
        <v>412</v>
      </c>
      <c r="M108" s="6" t="s">
        <v>141</v>
      </c>
      <c r="N108" s="3"/>
      <c r="O108" s="25">
        <f t="shared" ca="1" si="1"/>
        <v>0</v>
      </c>
      <c r="P108" s="29"/>
      <c r="Q108" s="30"/>
      <c r="R108" s="29"/>
      <c r="S108" s="62"/>
      <c r="T108" s="31"/>
      <c r="U108" s="29"/>
      <c r="V108" s="32"/>
      <c r="W108" s="32"/>
      <c r="X108" s="33"/>
      <c r="Y108" s="33"/>
      <c r="Z108" s="63"/>
    </row>
    <row r="109" spans="1:26" ht="118.5" customHeight="1" x14ac:dyDescent="0.2">
      <c r="A109" s="4" t="s">
        <v>300</v>
      </c>
      <c r="B109" s="4">
        <v>104</v>
      </c>
      <c r="C109" s="4" t="s">
        <v>338</v>
      </c>
      <c r="D109" s="6">
        <v>40989</v>
      </c>
      <c r="E109" s="5" t="s">
        <v>357</v>
      </c>
      <c r="F109" s="4" t="s">
        <v>229</v>
      </c>
      <c r="G109" s="10" t="s">
        <v>1926</v>
      </c>
      <c r="H109" s="8" t="s">
        <v>1927</v>
      </c>
      <c r="I109" s="4" t="s">
        <v>414</v>
      </c>
      <c r="J109" s="6">
        <v>40989</v>
      </c>
      <c r="K109" s="6">
        <v>41090</v>
      </c>
      <c r="L109" s="7" t="s">
        <v>413</v>
      </c>
      <c r="M109" s="6" t="s">
        <v>141</v>
      </c>
      <c r="N109" s="3"/>
      <c r="O109" s="25">
        <f t="shared" ca="1" si="1"/>
        <v>0</v>
      </c>
      <c r="P109" s="29"/>
      <c r="Q109" s="30"/>
      <c r="R109" s="29"/>
      <c r="S109" s="62"/>
      <c r="T109" s="31"/>
      <c r="U109" s="29"/>
      <c r="V109" s="32"/>
      <c r="W109" s="32"/>
      <c r="X109" s="33"/>
      <c r="Y109" s="33"/>
      <c r="Z109" s="63"/>
    </row>
    <row r="110" spans="1:26" ht="161.25" customHeight="1" x14ac:dyDescent="0.2">
      <c r="A110" s="4" t="s">
        <v>300</v>
      </c>
      <c r="B110" s="4">
        <v>105</v>
      </c>
      <c r="C110" s="4" t="s">
        <v>338</v>
      </c>
      <c r="D110" s="6">
        <v>40989</v>
      </c>
      <c r="E110" s="5" t="s">
        <v>358</v>
      </c>
      <c r="F110" s="4" t="s">
        <v>229</v>
      </c>
      <c r="G110" s="10" t="s">
        <v>1928</v>
      </c>
      <c r="H110" s="8" t="s">
        <v>506</v>
      </c>
      <c r="I110" s="4" t="s">
        <v>507</v>
      </c>
      <c r="J110" s="6">
        <v>40989</v>
      </c>
      <c r="K110" s="6">
        <v>41029</v>
      </c>
      <c r="L110" s="7" t="s">
        <v>408</v>
      </c>
      <c r="M110" s="6" t="s">
        <v>141</v>
      </c>
      <c r="N110" s="3"/>
      <c r="O110" s="25">
        <f t="shared" ca="1" si="1"/>
        <v>0</v>
      </c>
      <c r="P110" s="29"/>
      <c r="Q110" s="30"/>
      <c r="R110" s="29"/>
      <c r="S110" s="62"/>
      <c r="T110" s="31"/>
      <c r="U110" s="29"/>
      <c r="V110" s="32"/>
      <c r="W110" s="32"/>
      <c r="X110" s="33"/>
      <c r="Y110" s="33"/>
      <c r="Z110" s="63"/>
    </row>
    <row r="111" spans="1:26" ht="118.5" customHeight="1" x14ac:dyDescent="0.2">
      <c r="A111" s="4" t="s">
        <v>300</v>
      </c>
      <c r="B111" s="4">
        <v>106</v>
      </c>
      <c r="C111" s="4" t="s">
        <v>338</v>
      </c>
      <c r="D111" s="6">
        <v>40893</v>
      </c>
      <c r="E111" s="5" t="s">
        <v>347</v>
      </c>
      <c r="F111" s="4" t="s">
        <v>229</v>
      </c>
      <c r="G111" s="10" t="s">
        <v>416</v>
      </c>
      <c r="H111" s="8" t="s">
        <v>1929</v>
      </c>
      <c r="I111" s="4" t="s">
        <v>415</v>
      </c>
      <c r="J111" s="6">
        <v>40893</v>
      </c>
      <c r="K111" s="6">
        <v>40908</v>
      </c>
      <c r="L111" s="7" t="s">
        <v>408</v>
      </c>
      <c r="M111" s="6" t="s">
        <v>141</v>
      </c>
      <c r="N111" s="3"/>
      <c r="O111" s="25">
        <f t="shared" ca="1" si="1"/>
        <v>0</v>
      </c>
      <c r="P111" s="29"/>
      <c r="Q111" s="30"/>
      <c r="R111" s="29"/>
      <c r="S111" s="62"/>
      <c r="T111" s="31"/>
      <c r="U111" s="29"/>
      <c r="V111" s="32"/>
      <c r="W111" s="32"/>
      <c r="X111" s="33"/>
      <c r="Y111" s="33"/>
      <c r="Z111" s="63"/>
    </row>
    <row r="112" spans="1:26" ht="104.25" customHeight="1" x14ac:dyDescent="0.2">
      <c r="A112" s="4" t="s">
        <v>300</v>
      </c>
      <c r="B112" s="4">
        <v>107</v>
      </c>
      <c r="C112" s="4" t="s">
        <v>338</v>
      </c>
      <c r="D112" s="6">
        <v>40893</v>
      </c>
      <c r="E112" s="5" t="s">
        <v>359</v>
      </c>
      <c r="F112" s="4" t="s">
        <v>227</v>
      </c>
      <c r="G112" s="10" t="s">
        <v>417</v>
      </c>
      <c r="H112" s="8" t="s">
        <v>418</v>
      </c>
      <c r="I112" s="4" t="s">
        <v>419</v>
      </c>
      <c r="J112" s="6">
        <v>40893</v>
      </c>
      <c r="K112" s="6">
        <v>40908</v>
      </c>
      <c r="L112" s="7" t="s">
        <v>420</v>
      </c>
      <c r="M112" s="6" t="s">
        <v>141</v>
      </c>
      <c r="N112" s="3"/>
      <c r="O112" s="25">
        <f t="shared" ca="1" si="1"/>
        <v>0</v>
      </c>
      <c r="P112" s="29"/>
      <c r="Q112" s="30"/>
      <c r="R112" s="29"/>
      <c r="S112" s="62"/>
      <c r="T112" s="31"/>
      <c r="U112" s="29"/>
      <c r="V112" s="32"/>
      <c r="W112" s="32"/>
      <c r="X112" s="33"/>
      <c r="Y112" s="33"/>
      <c r="Z112" s="63"/>
    </row>
    <row r="113" spans="1:26" ht="104.25" customHeight="1" x14ac:dyDescent="0.2">
      <c r="A113" s="4" t="s">
        <v>300</v>
      </c>
      <c r="B113" s="11">
        <v>108</v>
      </c>
      <c r="C113" s="4" t="s">
        <v>338</v>
      </c>
      <c r="D113" s="6">
        <v>40989</v>
      </c>
      <c r="E113" s="5" t="s">
        <v>360</v>
      </c>
      <c r="F113" s="4" t="s">
        <v>229</v>
      </c>
      <c r="G113" s="10" t="s">
        <v>508</v>
      </c>
      <c r="H113" s="8" t="s">
        <v>421</v>
      </c>
      <c r="I113" s="4" t="s">
        <v>422</v>
      </c>
      <c r="J113" s="6">
        <v>40989</v>
      </c>
      <c r="K113" s="6">
        <v>41089</v>
      </c>
      <c r="L113" s="7" t="s">
        <v>423</v>
      </c>
      <c r="M113" s="6" t="s">
        <v>141</v>
      </c>
      <c r="N113" s="3"/>
      <c r="O113" s="25">
        <f t="shared" ca="1" si="1"/>
        <v>0</v>
      </c>
      <c r="P113" s="29"/>
      <c r="Q113" s="30"/>
      <c r="R113" s="29"/>
      <c r="S113" s="62"/>
      <c r="T113" s="31"/>
      <c r="U113" s="29"/>
      <c r="V113" s="32"/>
      <c r="W113" s="32"/>
      <c r="X113" s="33"/>
      <c r="Y113" s="33"/>
      <c r="Z113" s="63"/>
    </row>
    <row r="114" spans="1:26" ht="90" customHeight="1" x14ac:dyDescent="0.2">
      <c r="A114" s="4" t="s">
        <v>300</v>
      </c>
      <c r="B114" s="4">
        <v>109</v>
      </c>
      <c r="C114" s="4" t="s">
        <v>338</v>
      </c>
      <c r="D114" s="6">
        <v>40893</v>
      </c>
      <c r="E114" s="5" t="s">
        <v>361</v>
      </c>
      <c r="F114" s="4" t="s">
        <v>229</v>
      </c>
      <c r="G114" s="10" t="s">
        <v>425</v>
      </c>
      <c r="H114" s="8" t="s">
        <v>424</v>
      </c>
      <c r="I114" s="4" t="s">
        <v>1930</v>
      </c>
      <c r="J114" s="6">
        <v>40893</v>
      </c>
      <c r="K114" s="6">
        <v>40908</v>
      </c>
      <c r="L114" s="7" t="s">
        <v>420</v>
      </c>
      <c r="M114" s="6" t="s">
        <v>141</v>
      </c>
      <c r="N114" s="3"/>
      <c r="O114" s="25">
        <f t="shared" ca="1" si="1"/>
        <v>0</v>
      </c>
      <c r="P114" s="29"/>
      <c r="Q114" s="30"/>
      <c r="R114" s="29"/>
      <c r="S114" s="62"/>
      <c r="T114" s="31"/>
      <c r="U114" s="29"/>
      <c r="V114" s="32"/>
      <c r="W114" s="32"/>
      <c r="X114" s="33"/>
      <c r="Y114" s="33"/>
      <c r="Z114" s="63"/>
    </row>
    <row r="115" spans="1:26" ht="104.25" customHeight="1" x14ac:dyDescent="0.2">
      <c r="A115" s="4" t="s">
        <v>300</v>
      </c>
      <c r="B115" s="4">
        <v>110</v>
      </c>
      <c r="C115" s="4" t="s">
        <v>338</v>
      </c>
      <c r="D115" s="6">
        <v>40989</v>
      </c>
      <c r="E115" s="5" t="s">
        <v>362</v>
      </c>
      <c r="F115" s="4" t="s">
        <v>229</v>
      </c>
      <c r="G115" s="10" t="s">
        <v>1931</v>
      </c>
      <c r="H115" s="8" t="s">
        <v>509</v>
      </c>
      <c r="I115" s="4" t="s">
        <v>510</v>
      </c>
      <c r="J115" s="6">
        <v>40989</v>
      </c>
      <c r="K115" s="6">
        <v>41089</v>
      </c>
      <c r="L115" s="7" t="s">
        <v>420</v>
      </c>
      <c r="M115" s="6" t="s">
        <v>141</v>
      </c>
      <c r="N115" s="3"/>
      <c r="O115" s="25">
        <f t="shared" ca="1" si="1"/>
        <v>0</v>
      </c>
      <c r="P115" s="29"/>
      <c r="Q115" s="30"/>
      <c r="R115" s="29"/>
      <c r="S115" s="62"/>
      <c r="T115" s="31"/>
      <c r="U115" s="29"/>
      <c r="V115" s="32"/>
      <c r="W115" s="32"/>
      <c r="X115" s="33"/>
      <c r="Y115" s="33"/>
      <c r="Z115" s="63"/>
    </row>
    <row r="116" spans="1:26" ht="132.75" customHeight="1" x14ac:dyDescent="0.2">
      <c r="A116" s="4" t="s">
        <v>300</v>
      </c>
      <c r="B116" s="4">
        <v>111</v>
      </c>
      <c r="C116" s="4" t="s">
        <v>338</v>
      </c>
      <c r="D116" s="6">
        <v>40882</v>
      </c>
      <c r="E116" s="5" t="s">
        <v>363</v>
      </c>
      <c r="F116" s="4" t="s">
        <v>229</v>
      </c>
      <c r="G116" s="10" t="s">
        <v>1932</v>
      </c>
      <c r="H116" s="8" t="s">
        <v>496</v>
      </c>
      <c r="I116" s="4" t="s">
        <v>499</v>
      </c>
      <c r="J116" s="6">
        <v>40882</v>
      </c>
      <c r="K116" s="6">
        <v>40908</v>
      </c>
      <c r="L116" s="7" t="s">
        <v>497</v>
      </c>
      <c r="M116" s="6" t="s">
        <v>141</v>
      </c>
      <c r="N116" s="3"/>
      <c r="O116" s="25">
        <f t="shared" ca="1" si="1"/>
        <v>0</v>
      </c>
      <c r="P116" s="29"/>
      <c r="Q116" s="30"/>
      <c r="R116" s="29"/>
      <c r="S116" s="62"/>
      <c r="T116" s="31"/>
      <c r="U116" s="29"/>
      <c r="V116" s="32"/>
      <c r="W116" s="32"/>
      <c r="X116" s="33"/>
      <c r="Y116" s="33"/>
      <c r="Z116" s="63"/>
    </row>
    <row r="117" spans="1:26" ht="118.5" customHeight="1" x14ac:dyDescent="0.2">
      <c r="A117" s="4" t="s">
        <v>300</v>
      </c>
      <c r="B117" s="4">
        <v>112</v>
      </c>
      <c r="C117" s="4" t="s">
        <v>338</v>
      </c>
      <c r="D117" s="6">
        <v>41052</v>
      </c>
      <c r="E117" s="5" t="s">
        <v>364</v>
      </c>
      <c r="F117" s="4" t="s">
        <v>229</v>
      </c>
      <c r="G117" s="10" t="s">
        <v>1933</v>
      </c>
      <c r="H117" s="8" t="s">
        <v>501</v>
      </c>
      <c r="I117" s="4" t="s">
        <v>502</v>
      </c>
      <c r="J117" s="6">
        <v>41052</v>
      </c>
      <c r="K117" s="6">
        <v>41089</v>
      </c>
      <c r="L117" s="7" t="s">
        <v>497</v>
      </c>
      <c r="M117" s="6" t="s">
        <v>141</v>
      </c>
      <c r="N117" s="3"/>
      <c r="O117" s="25">
        <f t="shared" ca="1" si="1"/>
        <v>0</v>
      </c>
      <c r="P117" s="29"/>
      <c r="Q117" s="30"/>
      <c r="R117" s="29"/>
      <c r="S117" s="62"/>
      <c r="T117" s="31"/>
      <c r="U117" s="29"/>
      <c r="V117" s="32"/>
      <c r="W117" s="32"/>
      <c r="X117" s="33"/>
      <c r="Y117" s="33"/>
      <c r="Z117" s="63"/>
    </row>
    <row r="118" spans="1:26" ht="104.25" customHeight="1" x14ac:dyDescent="0.2">
      <c r="A118" s="4" t="s">
        <v>300</v>
      </c>
      <c r="B118" s="4">
        <v>113</v>
      </c>
      <c r="C118" s="4" t="s">
        <v>338</v>
      </c>
      <c r="D118" s="6">
        <v>40882</v>
      </c>
      <c r="E118" s="5" t="s">
        <v>365</v>
      </c>
      <c r="F118" s="4" t="s">
        <v>229</v>
      </c>
      <c r="G118" s="10" t="s">
        <v>1934</v>
      </c>
      <c r="H118" s="8" t="s">
        <v>498</v>
      </c>
      <c r="I118" s="4" t="s">
        <v>500</v>
      </c>
      <c r="J118" s="6">
        <v>40882</v>
      </c>
      <c r="K118" s="6">
        <v>40908</v>
      </c>
      <c r="L118" s="7" t="s">
        <v>497</v>
      </c>
      <c r="M118" s="6" t="s">
        <v>141</v>
      </c>
      <c r="N118" s="3"/>
      <c r="O118" s="25">
        <f t="shared" ca="1" si="1"/>
        <v>0</v>
      </c>
      <c r="P118" s="29"/>
      <c r="Q118" s="30"/>
      <c r="R118" s="29"/>
      <c r="S118" s="62"/>
      <c r="T118" s="31"/>
      <c r="U118" s="29"/>
      <c r="V118" s="32"/>
      <c r="W118" s="32"/>
      <c r="X118" s="33"/>
      <c r="Y118" s="33"/>
      <c r="Z118" s="63"/>
    </row>
    <row r="119" spans="1:26" ht="118.5" customHeight="1" x14ac:dyDescent="0.2">
      <c r="A119" s="4" t="s">
        <v>300</v>
      </c>
      <c r="B119" s="11">
        <v>114</v>
      </c>
      <c r="C119" s="4" t="s">
        <v>338</v>
      </c>
      <c r="D119" s="6">
        <v>40991</v>
      </c>
      <c r="E119" s="12" t="s">
        <v>366</v>
      </c>
      <c r="F119" s="4" t="s">
        <v>229</v>
      </c>
      <c r="G119" s="10" t="s">
        <v>426</v>
      </c>
      <c r="H119" s="8" t="s">
        <v>1935</v>
      </c>
      <c r="I119" s="4" t="s">
        <v>1936</v>
      </c>
      <c r="J119" s="6">
        <v>40991</v>
      </c>
      <c r="K119" s="6">
        <v>40991</v>
      </c>
      <c r="L119" s="7" t="s">
        <v>51</v>
      </c>
      <c r="M119" s="6" t="s">
        <v>141</v>
      </c>
      <c r="N119" s="3"/>
      <c r="O119" s="25">
        <f t="shared" ca="1" si="1"/>
        <v>0</v>
      </c>
      <c r="P119" s="29"/>
      <c r="Q119" s="30"/>
      <c r="R119" s="29"/>
      <c r="S119" s="62"/>
      <c r="T119" s="31"/>
      <c r="U119" s="29"/>
      <c r="V119" s="32"/>
      <c r="W119" s="32"/>
      <c r="X119" s="33"/>
      <c r="Y119" s="33"/>
      <c r="Z119" s="63"/>
    </row>
    <row r="120" spans="1:26" ht="118.5" customHeight="1" x14ac:dyDescent="0.2">
      <c r="A120" s="4" t="s">
        <v>300</v>
      </c>
      <c r="B120" s="4">
        <v>115</v>
      </c>
      <c r="C120" s="4" t="s">
        <v>338</v>
      </c>
      <c r="D120" s="6">
        <v>40893</v>
      </c>
      <c r="E120" s="5" t="s">
        <v>348</v>
      </c>
      <c r="F120" s="4" t="s">
        <v>229</v>
      </c>
      <c r="G120" s="10" t="s">
        <v>1937</v>
      </c>
      <c r="H120" s="8" t="s">
        <v>427</v>
      </c>
      <c r="I120" s="4" t="s">
        <v>428</v>
      </c>
      <c r="J120" s="6">
        <v>40893</v>
      </c>
      <c r="K120" s="6">
        <v>40908</v>
      </c>
      <c r="L120" s="7" t="s">
        <v>429</v>
      </c>
      <c r="M120" s="6" t="s">
        <v>141</v>
      </c>
      <c r="N120" s="3"/>
      <c r="O120" s="25">
        <f t="shared" ca="1" si="1"/>
        <v>0</v>
      </c>
      <c r="P120" s="29"/>
      <c r="Q120" s="30"/>
      <c r="R120" s="29"/>
      <c r="S120" s="62"/>
      <c r="T120" s="31"/>
      <c r="U120" s="29"/>
      <c r="V120" s="32"/>
      <c r="W120" s="32"/>
      <c r="X120" s="33"/>
      <c r="Y120" s="33"/>
      <c r="Z120" s="63"/>
    </row>
    <row r="121" spans="1:26" ht="118.5" customHeight="1" x14ac:dyDescent="0.2">
      <c r="A121" s="4" t="s">
        <v>25</v>
      </c>
      <c r="B121" s="4">
        <v>116</v>
      </c>
      <c r="C121" s="4" t="s">
        <v>338</v>
      </c>
      <c r="D121" s="6">
        <v>40909</v>
      </c>
      <c r="E121" s="5" t="s">
        <v>378</v>
      </c>
      <c r="F121" s="4" t="s">
        <v>227</v>
      </c>
      <c r="G121" s="10" t="s">
        <v>1938</v>
      </c>
      <c r="H121" s="8" t="s">
        <v>382</v>
      </c>
      <c r="I121" s="4" t="s">
        <v>381</v>
      </c>
      <c r="J121" s="6">
        <v>40909</v>
      </c>
      <c r="K121" s="6">
        <v>40999</v>
      </c>
      <c r="L121" s="7" t="s">
        <v>39</v>
      </c>
      <c r="M121" s="6" t="s">
        <v>141</v>
      </c>
      <c r="N121" s="64"/>
      <c r="O121" s="25">
        <f t="shared" ca="1" si="1"/>
        <v>0</v>
      </c>
      <c r="P121" s="55"/>
      <c r="Q121" s="56"/>
      <c r="R121" s="55"/>
      <c r="S121" s="57"/>
      <c r="T121" s="58"/>
      <c r="U121" s="55"/>
      <c r="V121" s="59"/>
      <c r="W121" s="59"/>
      <c r="X121" s="60"/>
      <c r="Y121" s="60"/>
      <c r="Z121" s="61"/>
    </row>
    <row r="122" spans="1:26" ht="71.25" customHeight="1" x14ac:dyDescent="0.2">
      <c r="A122" s="4" t="s">
        <v>25</v>
      </c>
      <c r="B122" s="4">
        <v>117</v>
      </c>
      <c r="C122" s="4" t="s">
        <v>338</v>
      </c>
      <c r="D122" s="6">
        <v>41029</v>
      </c>
      <c r="E122" s="5" t="s">
        <v>349</v>
      </c>
      <c r="F122" s="4" t="s">
        <v>227</v>
      </c>
      <c r="G122" s="10" t="s">
        <v>1939</v>
      </c>
      <c r="H122" s="8" t="s">
        <v>1940</v>
      </c>
      <c r="I122" s="4" t="s">
        <v>1941</v>
      </c>
      <c r="J122" s="6">
        <v>41029</v>
      </c>
      <c r="K122" s="6">
        <v>41274</v>
      </c>
      <c r="L122" s="7" t="s">
        <v>39</v>
      </c>
      <c r="M122" s="6" t="s">
        <v>141</v>
      </c>
      <c r="N122" s="3"/>
      <c r="O122" s="25">
        <f t="shared" ca="1" si="1"/>
        <v>0</v>
      </c>
      <c r="P122" s="4"/>
      <c r="Q122" s="5"/>
      <c r="R122" s="4"/>
      <c r="S122" s="10"/>
      <c r="T122" s="8"/>
      <c r="U122" s="4"/>
      <c r="V122" s="6"/>
      <c r="W122" s="6"/>
      <c r="X122" s="7"/>
      <c r="Y122" s="7"/>
      <c r="Z122" s="46"/>
    </row>
    <row r="123" spans="1:26" ht="118.5" customHeight="1" x14ac:dyDescent="0.2">
      <c r="A123" s="4" t="s">
        <v>25</v>
      </c>
      <c r="B123" s="4">
        <v>118</v>
      </c>
      <c r="C123" s="4" t="s">
        <v>338</v>
      </c>
      <c r="D123" s="6">
        <v>40909</v>
      </c>
      <c r="E123" s="5" t="s">
        <v>350</v>
      </c>
      <c r="F123" s="4" t="s">
        <v>227</v>
      </c>
      <c r="G123" s="10" t="s">
        <v>1938</v>
      </c>
      <c r="H123" s="8" t="s">
        <v>382</v>
      </c>
      <c r="I123" s="4" t="s">
        <v>381</v>
      </c>
      <c r="J123" s="6">
        <v>40909</v>
      </c>
      <c r="K123" s="6">
        <v>40999</v>
      </c>
      <c r="L123" s="7" t="s">
        <v>39</v>
      </c>
      <c r="M123" s="6" t="s">
        <v>141</v>
      </c>
      <c r="N123" s="3"/>
      <c r="O123" s="25">
        <f t="shared" ca="1" si="1"/>
        <v>0</v>
      </c>
      <c r="P123" s="4"/>
      <c r="Q123" s="5"/>
      <c r="R123" s="4"/>
      <c r="S123" s="10"/>
      <c r="T123" s="8"/>
      <c r="U123" s="4"/>
      <c r="V123" s="6"/>
      <c r="W123" s="6"/>
      <c r="X123" s="7"/>
      <c r="Y123" s="7"/>
      <c r="Z123" s="46"/>
    </row>
    <row r="124" spans="1:26" ht="75" customHeight="1" x14ac:dyDescent="0.2">
      <c r="A124" s="4" t="s">
        <v>25</v>
      </c>
      <c r="B124" s="4">
        <v>119</v>
      </c>
      <c r="C124" s="4" t="s">
        <v>338</v>
      </c>
      <c r="D124" s="6">
        <v>40909</v>
      </c>
      <c r="E124" s="5" t="s">
        <v>351</v>
      </c>
      <c r="F124" s="4" t="s">
        <v>229</v>
      </c>
      <c r="G124" s="10" t="s">
        <v>1417</v>
      </c>
      <c r="H124" s="8" t="s">
        <v>391</v>
      </c>
      <c r="I124" s="4" t="s">
        <v>392</v>
      </c>
      <c r="J124" s="6">
        <v>40909</v>
      </c>
      <c r="K124" s="6">
        <v>41274</v>
      </c>
      <c r="L124" s="7" t="s">
        <v>39</v>
      </c>
      <c r="M124" s="6" t="s">
        <v>141</v>
      </c>
      <c r="N124" s="3"/>
      <c r="O124" s="25">
        <f t="shared" ca="1" si="1"/>
        <v>0</v>
      </c>
      <c r="P124" s="4"/>
      <c r="Q124" s="5"/>
      <c r="R124" s="4"/>
      <c r="S124" s="10"/>
      <c r="T124" s="8"/>
      <c r="U124" s="4"/>
      <c r="V124" s="6"/>
      <c r="W124" s="6"/>
      <c r="X124" s="7"/>
      <c r="Y124" s="7"/>
      <c r="Z124" s="46"/>
    </row>
    <row r="125" spans="1:26" ht="75" customHeight="1" x14ac:dyDescent="0.2">
      <c r="A125" s="4" t="s">
        <v>25</v>
      </c>
      <c r="B125" s="11">
        <v>120</v>
      </c>
      <c r="C125" s="4" t="s">
        <v>338</v>
      </c>
      <c r="D125" s="6">
        <v>40909</v>
      </c>
      <c r="E125" s="5" t="s">
        <v>352</v>
      </c>
      <c r="F125" s="4" t="s">
        <v>229</v>
      </c>
      <c r="G125" s="10" t="s">
        <v>1417</v>
      </c>
      <c r="H125" s="8" t="s">
        <v>393</v>
      </c>
      <c r="I125" s="4" t="s">
        <v>394</v>
      </c>
      <c r="J125" s="6">
        <v>40909</v>
      </c>
      <c r="K125" s="6">
        <v>41274</v>
      </c>
      <c r="L125" s="7" t="s">
        <v>39</v>
      </c>
      <c r="M125" s="6" t="s">
        <v>141</v>
      </c>
      <c r="N125" s="3"/>
      <c r="O125" s="25">
        <f t="shared" ca="1" si="1"/>
        <v>0</v>
      </c>
      <c r="P125" s="4"/>
      <c r="Q125" s="5"/>
      <c r="R125" s="4"/>
      <c r="S125" s="10"/>
      <c r="T125" s="8"/>
      <c r="U125" s="4"/>
      <c r="V125" s="6"/>
      <c r="W125" s="6"/>
      <c r="X125" s="7"/>
      <c r="Y125" s="7"/>
      <c r="Z125" s="46"/>
    </row>
    <row r="126" spans="1:26" ht="75" customHeight="1" x14ac:dyDescent="0.2">
      <c r="A126" s="4" t="s">
        <v>25</v>
      </c>
      <c r="B126" s="4">
        <v>121</v>
      </c>
      <c r="C126" s="4" t="s">
        <v>338</v>
      </c>
      <c r="D126" s="6">
        <v>40909</v>
      </c>
      <c r="E126" s="5" t="s">
        <v>353</v>
      </c>
      <c r="F126" s="4" t="s">
        <v>229</v>
      </c>
      <c r="G126" s="10" t="s">
        <v>1417</v>
      </c>
      <c r="H126" s="8" t="s">
        <v>395</v>
      </c>
      <c r="I126" s="4" t="s">
        <v>394</v>
      </c>
      <c r="J126" s="6">
        <v>40909</v>
      </c>
      <c r="K126" s="6">
        <v>41274</v>
      </c>
      <c r="L126" s="7" t="s">
        <v>39</v>
      </c>
      <c r="M126" s="6" t="s">
        <v>141</v>
      </c>
      <c r="N126" s="3"/>
      <c r="O126" s="25">
        <f t="shared" ca="1" si="1"/>
        <v>0</v>
      </c>
      <c r="P126" s="4"/>
      <c r="Q126" s="5"/>
      <c r="R126" s="4"/>
      <c r="S126" s="10"/>
      <c r="T126" s="8"/>
      <c r="U126" s="4"/>
      <c r="V126" s="6"/>
      <c r="W126" s="6"/>
      <c r="X126" s="7"/>
      <c r="Y126" s="7"/>
      <c r="Z126" s="46"/>
    </row>
    <row r="127" spans="1:26" ht="75" customHeight="1" x14ac:dyDescent="0.2">
      <c r="A127" s="4" t="s">
        <v>25</v>
      </c>
      <c r="B127" s="4">
        <v>122</v>
      </c>
      <c r="C127" s="4" t="s">
        <v>338</v>
      </c>
      <c r="D127" s="6">
        <v>40909</v>
      </c>
      <c r="E127" s="5" t="s">
        <v>354</v>
      </c>
      <c r="F127" s="4" t="s">
        <v>229</v>
      </c>
      <c r="G127" s="10" t="s">
        <v>1417</v>
      </c>
      <c r="H127" s="8" t="s">
        <v>396</v>
      </c>
      <c r="I127" s="4" t="s">
        <v>397</v>
      </c>
      <c r="J127" s="6">
        <v>40909</v>
      </c>
      <c r="K127" s="6">
        <v>41274</v>
      </c>
      <c r="L127" s="7" t="s">
        <v>39</v>
      </c>
      <c r="M127" s="6" t="s">
        <v>141</v>
      </c>
      <c r="N127" s="3"/>
      <c r="O127" s="25">
        <f t="shared" ca="1" si="1"/>
        <v>0</v>
      </c>
      <c r="P127" s="48"/>
      <c r="Q127" s="49"/>
      <c r="R127" s="48"/>
      <c r="S127" s="50"/>
      <c r="T127" s="51"/>
      <c r="U127" s="48"/>
      <c r="V127" s="52"/>
      <c r="W127" s="52"/>
      <c r="X127" s="53"/>
      <c r="Y127" s="53"/>
      <c r="Z127" s="54"/>
    </row>
    <row r="128" spans="1:26" ht="162" customHeight="1" x14ac:dyDescent="0.2">
      <c r="A128" s="4" t="s">
        <v>575</v>
      </c>
      <c r="B128" s="4">
        <v>123</v>
      </c>
      <c r="C128" s="4" t="s">
        <v>338</v>
      </c>
      <c r="D128" s="6">
        <v>41244</v>
      </c>
      <c r="E128" s="5" t="s">
        <v>355</v>
      </c>
      <c r="F128" s="4" t="s">
        <v>227</v>
      </c>
      <c r="G128" s="10" t="s">
        <v>430</v>
      </c>
      <c r="H128" s="8" t="s">
        <v>431</v>
      </c>
      <c r="I128" s="4" t="s">
        <v>388</v>
      </c>
      <c r="J128" s="6">
        <v>41244</v>
      </c>
      <c r="K128" s="6">
        <v>40908</v>
      </c>
      <c r="L128" s="7" t="s">
        <v>432</v>
      </c>
      <c r="M128" s="6" t="s">
        <v>141</v>
      </c>
      <c r="N128" s="3"/>
      <c r="O128" s="25">
        <f t="shared" ref="O128:O154" ca="1" si="2">IF(AND(K128&lt;=TODAY(),M128="abierta"),1,0)</f>
        <v>0</v>
      </c>
      <c r="P128" s="29"/>
      <c r="Q128" s="30"/>
      <c r="R128" s="29"/>
      <c r="S128" s="62"/>
      <c r="T128" s="31"/>
      <c r="U128" s="29"/>
      <c r="V128" s="32"/>
      <c r="W128" s="32"/>
      <c r="X128" s="33"/>
      <c r="Y128" s="33"/>
      <c r="Z128" s="63"/>
    </row>
    <row r="129" spans="1:26" ht="147" customHeight="1" x14ac:dyDescent="0.2">
      <c r="A129" s="4" t="s">
        <v>575</v>
      </c>
      <c r="B129" s="4">
        <v>124</v>
      </c>
      <c r="C129" s="4" t="s">
        <v>338</v>
      </c>
      <c r="D129" s="6">
        <v>40882</v>
      </c>
      <c r="E129" s="5" t="s">
        <v>384</v>
      </c>
      <c r="F129" s="4" t="s">
        <v>227</v>
      </c>
      <c r="G129" s="10" t="s">
        <v>483</v>
      </c>
      <c r="H129" s="4" t="s">
        <v>14</v>
      </c>
      <c r="I129" s="4" t="s">
        <v>14</v>
      </c>
      <c r="J129" s="6">
        <v>40882</v>
      </c>
      <c r="K129" s="6">
        <v>40908</v>
      </c>
      <c r="L129" s="7" t="s">
        <v>484</v>
      </c>
      <c r="M129" s="6" t="s">
        <v>141</v>
      </c>
      <c r="N129" s="3"/>
      <c r="O129" s="25">
        <f t="shared" ca="1" si="2"/>
        <v>0</v>
      </c>
      <c r="P129" s="29"/>
      <c r="Q129" s="30"/>
      <c r="R129" s="29"/>
      <c r="S129" s="62"/>
      <c r="T129" s="31"/>
      <c r="U129" s="29"/>
      <c r="V129" s="32"/>
      <c r="W129" s="32"/>
      <c r="X129" s="33"/>
      <c r="Y129" s="33"/>
      <c r="Z129" s="63"/>
    </row>
    <row r="130" spans="1:26" ht="118.5" customHeight="1" x14ac:dyDescent="0.2">
      <c r="A130" s="4" t="s">
        <v>266</v>
      </c>
      <c r="B130" s="4">
        <v>125</v>
      </c>
      <c r="C130" s="4" t="s">
        <v>338</v>
      </c>
      <c r="D130" s="6">
        <v>40878</v>
      </c>
      <c r="E130" s="5" t="s">
        <v>367</v>
      </c>
      <c r="F130" s="4" t="s">
        <v>227</v>
      </c>
      <c r="G130" s="10" t="s">
        <v>433</v>
      </c>
      <c r="H130" s="8" t="s">
        <v>434</v>
      </c>
      <c r="I130" s="4" t="s">
        <v>435</v>
      </c>
      <c r="J130" s="6">
        <v>40878</v>
      </c>
      <c r="K130" s="6">
        <v>40908</v>
      </c>
      <c r="L130" s="7" t="s">
        <v>98</v>
      </c>
      <c r="M130" s="6" t="s">
        <v>141</v>
      </c>
      <c r="N130" s="3"/>
      <c r="O130" s="25">
        <f t="shared" ca="1" si="2"/>
        <v>0</v>
      </c>
      <c r="P130" s="29"/>
      <c r="Q130" s="30"/>
      <c r="R130" s="29"/>
      <c r="S130" s="62"/>
      <c r="T130" s="31"/>
      <c r="U130" s="29"/>
      <c r="V130" s="32"/>
      <c r="W130" s="32"/>
      <c r="X130" s="33"/>
      <c r="Y130" s="33"/>
      <c r="Z130" s="63"/>
    </row>
    <row r="131" spans="1:26" ht="139.5" customHeight="1" x14ac:dyDescent="0.2">
      <c r="A131" s="4" t="s">
        <v>266</v>
      </c>
      <c r="B131" s="11">
        <v>126</v>
      </c>
      <c r="C131" s="4" t="s">
        <v>338</v>
      </c>
      <c r="D131" s="6">
        <v>40553</v>
      </c>
      <c r="E131" s="72" t="s">
        <v>368</v>
      </c>
      <c r="F131" s="4" t="s">
        <v>227</v>
      </c>
      <c r="G131" s="10" t="s">
        <v>436</v>
      </c>
      <c r="H131" s="8" t="s">
        <v>504</v>
      </c>
      <c r="I131" s="4" t="s">
        <v>16</v>
      </c>
      <c r="J131" s="6">
        <v>40553</v>
      </c>
      <c r="K131" s="6">
        <v>41121</v>
      </c>
      <c r="L131" s="7" t="s">
        <v>275</v>
      </c>
      <c r="M131" s="6" t="s">
        <v>141</v>
      </c>
      <c r="N131" s="3"/>
      <c r="O131" s="25">
        <f t="shared" ca="1" si="2"/>
        <v>0</v>
      </c>
      <c r="P131" s="29"/>
      <c r="Q131" s="30"/>
      <c r="R131" s="29"/>
      <c r="S131" s="62"/>
      <c r="T131" s="31"/>
      <c r="U131" s="29"/>
      <c r="V131" s="32"/>
      <c r="W131" s="32"/>
      <c r="X131" s="33"/>
      <c r="Y131" s="33"/>
      <c r="Z131" s="63"/>
    </row>
    <row r="132" spans="1:26" ht="104.25" customHeight="1" x14ac:dyDescent="0.2">
      <c r="A132" s="4" t="s">
        <v>279</v>
      </c>
      <c r="B132" s="4">
        <v>127</v>
      </c>
      <c r="C132" s="4" t="s">
        <v>338</v>
      </c>
      <c r="D132" s="6">
        <v>40878</v>
      </c>
      <c r="E132" s="5" t="s">
        <v>369</v>
      </c>
      <c r="F132" s="4" t="s">
        <v>229</v>
      </c>
      <c r="G132" s="10" t="s">
        <v>439</v>
      </c>
      <c r="H132" s="8" t="s">
        <v>437</v>
      </c>
      <c r="I132" s="4" t="s">
        <v>438</v>
      </c>
      <c r="J132" s="6">
        <v>40878</v>
      </c>
      <c r="K132" s="6">
        <v>40908</v>
      </c>
      <c r="L132" s="7" t="s">
        <v>171</v>
      </c>
      <c r="M132" s="6" t="s">
        <v>141</v>
      </c>
      <c r="N132" s="3"/>
      <c r="O132" s="25">
        <f t="shared" ca="1" si="2"/>
        <v>0</v>
      </c>
      <c r="P132" s="29"/>
      <c r="Q132" s="30"/>
      <c r="R132" s="29"/>
      <c r="S132" s="62"/>
      <c r="T132" s="31"/>
      <c r="U132" s="29"/>
      <c r="V132" s="32"/>
      <c r="W132" s="32"/>
      <c r="X132" s="33"/>
      <c r="Y132" s="33"/>
      <c r="Z132" s="63"/>
    </row>
    <row r="133" spans="1:26" ht="104.25" customHeight="1" x14ac:dyDescent="0.2">
      <c r="A133" s="4" t="s">
        <v>213</v>
      </c>
      <c r="B133" s="4">
        <v>128</v>
      </c>
      <c r="C133" s="4" t="s">
        <v>338</v>
      </c>
      <c r="D133" s="6">
        <v>41015</v>
      </c>
      <c r="E133" s="72" t="s">
        <v>370</v>
      </c>
      <c r="F133" s="4" t="s">
        <v>227</v>
      </c>
      <c r="G133" s="10" t="s">
        <v>1942</v>
      </c>
      <c r="H133" s="8" t="s">
        <v>453</v>
      </c>
      <c r="I133" s="4" t="s">
        <v>454</v>
      </c>
      <c r="J133" s="6">
        <v>41015</v>
      </c>
      <c r="K133" s="6" t="s">
        <v>515</v>
      </c>
      <c r="L133" s="7" t="s">
        <v>455</v>
      </c>
      <c r="M133" s="6" t="s">
        <v>141</v>
      </c>
      <c r="N133" s="3"/>
      <c r="O133" s="25">
        <f t="shared" ca="1" si="2"/>
        <v>0</v>
      </c>
      <c r="P133" s="29"/>
      <c r="Q133" s="30"/>
      <c r="R133" s="29"/>
      <c r="S133" s="62"/>
      <c r="T133" s="31"/>
      <c r="U133" s="29"/>
      <c r="V133" s="32"/>
      <c r="W133" s="32"/>
      <c r="X133" s="33"/>
      <c r="Y133" s="33"/>
      <c r="Z133" s="63"/>
    </row>
    <row r="134" spans="1:26" ht="132.75" customHeight="1" x14ac:dyDescent="0.2">
      <c r="A134" s="4" t="s">
        <v>213</v>
      </c>
      <c r="B134" s="4">
        <v>129</v>
      </c>
      <c r="C134" s="4" t="s">
        <v>338</v>
      </c>
      <c r="D134" s="6">
        <v>41015</v>
      </c>
      <c r="E134" s="5" t="s">
        <v>467</v>
      </c>
      <c r="F134" s="4" t="s">
        <v>227</v>
      </c>
      <c r="G134" s="10" t="s">
        <v>456</v>
      </c>
      <c r="H134" s="8" t="s">
        <v>457</v>
      </c>
      <c r="I134" s="4" t="s">
        <v>458</v>
      </c>
      <c r="J134" s="6">
        <v>41015</v>
      </c>
      <c r="K134" s="6">
        <v>41060</v>
      </c>
      <c r="L134" s="7" t="s">
        <v>455</v>
      </c>
      <c r="M134" s="6" t="s">
        <v>141</v>
      </c>
      <c r="N134" s="3"/>
      <c r="O134" s="25">
        <f t="shared" ca="1" si="2"/>
        <v>0</v>
      </c>
      <c r="P134" s="29"/>
      <c r="Q134" s="30"/>
      <c r="R134" s="29"/>
      <c r="S134" s="62"/>
      <c r="T134" s="31"/>
      <c r="U134" s="29"/>
      <c r="V134" s="32"/>
      <c r="W134" s="32"/>
      <c r="X134" s="33"/>
      <c r="Y134" s="33"/>
      <c r="Z134" s="63"/>
    </row>
    <row r="135" spans="1:26" ht="132.75" customHeight="1" x14ac:dyDescent="0.2">
      <c r="A135" s="4" t="s">
        <v>213</v>
      </c>
      <c r="B135" s="4">
        <v>130</v>
      </c>
      <c r="C135" s="4" t="s">
        <v>338</v>
      </c>
      <c r="D135" s="6">
        <v>41015</v>
      </c>
      <c r="E135" s="5" t="s">
        <v>371</v>
      </c>
      <c r="F135" s="4" t="s">
        <v>227</v>
      </c>
      <c r="G135" s="10" t="s">
        <v>461</v>
      </c>
      <c r="H135" s="8" t="s">
        <v>459</v>
      </c>
      <c r="I135" s="4" t="s">
        <v>460</v>
      </c>
      <c r="J135" s="6">
        <v>41015</v>
      </c>
      <c r="K135" s="6">
        <v>41049</v>
      </c>
      <c r="L135" s="7" t="s">
        <v>171</v>
      </c>
      <c r="M135" s="6" t="s">
        <v>141</v>
      </c>
      <c r="N135" s="3"/>
      <c r="O135" s="25">
        <f t="shared" ca="1" si="2"/>
        <v>0</v>
      </c>
      <c r="P135" s="29"/>
      <c r="Q135" s="30"/>
      <c r="R135" s="29"/>
      <c r="S135" s="62"/>
      <c r="T135" s="31"/>
      <c r="U135" s="29"/>
      <c r="V135" s="32"/>
      <c r="W135" s="32"/>
      <c r="X135" s="33"/>
      <c r="Y135" s="33"/>
      <c r="Z135" s="63"/>
    </row>
    <row r="136" spans="1:26" ht="132.75" customHeight="1" x14ac:dyDescent="0.2">
      <c r="A136" s="4" t="s">
        <v>213</v>
      </c>
      <c r="B136" s="4">
        <v>131</v>
      </c>
      <c r="C136" s="4" t="s">
        <v>338</v>
      </c>
      <c r="D136" s="6">
        <v>40909</v>
      </c>
      <c r="E136" s="5" t="s">
        <v>372</v>
      </c>
      <c r="F136" s="4" t="s">
        <v>229</v>
      </c>
      <c r="G136" s="10" t="s">
        <v>1943</v>
      </c>
      <c r="H136" s="8" t="s">
        <v>1944</v>
      </c>
      <c r="I136" s="4" t="s">
        <v>462</v>
      </c>
      <c r="J136" s="6">
        <v>40909</v>
      </c>
      <c r="K136" s="6">
        <v>40939</v>
      </c>
      <c r="L136" s="7" t="s">
        <v>463</v>
      </c>
      <c r="M136" s="6" t="s">
        <v>141</v>
      </c>
      <c r="N136" s="3"/>
      <c r="O136" s="25">
        <f t="shared" ca="1" si="2"/>
        <v>0</v>
      </c>
      <c r="P136" s="29"/>
      <c r="Q136" s="30"/>
      <c r="R136" s="29"/>
      <c r="S136" s="62"/>
      <c r="T136" s="31"/>
      <c r="U136" s="29"/>
      <c r="V136" s="32"/>
      <c r="W136" s="32"/>
      <c r="X136" s="33"/>
      <c r="Y136" s="33"/>
      <c r="Z136" s="63"/>
    </row>
    <row r="137" spans="1:26" ht="118.5" customHeight="1" x14ac:dyDescent="0.2">
      <c r="A137" s="4" t="s">
        <v>213</v>
      </c>
      <c r="B137" s="11">
        <v>132</v>
      </c>
      <c r="C137" s="4" t="s">
        <v>338</v>
      </c>
      <c r="D137" s="6">
        <v>41011</v>
      </c>
      <c r="E137" s="5" t="s">
        <v>373</v>
      </c>
      <c r="F137" s="4" t="s">
        <v>229</v>
      </c>
      <c r="G137" s="10" t="s">
        <v>464</v>
      </c>
      <c r="H137" s="8" t="s">
        <v>1945</v>
      </c>
      <c r="I137" s="4" t="s">
        <v>465</v>
      </c>
      <c r="J137" s="6">
        <v>41011</v>
      </c>
      <c r="K137" s="6">
        <v>41012</v>
      </c>
      <c r="L137" s="7" t="s">
        <v>466</v>
      </c>
      <c r="M137" s="6" t="s">
        <v>141</v>
      </c>
      <c r="N137" s="3"/>
      <c r="O137" s="25">
        <f t="shared" ca="1" si="2"/>
        <v>0</v>
      </c>
      <c r="P137" s="29"/>
      <c r="Q137" s="30"/>
      <c r="R137" s="29"/>
      <c r="S137" s="62"/>
      <c r="T137" s="31"/>
      <c r="U137" s="29"/>
      <c r="V137" s="32"/>
      <c r="W137" s="32"/>
      <c r="X137" s="33"/>
      <c r="Y137" s="33"/>
      <c r="Z137" s="63"/>
    </row>
    <row r="138" spans="1:26" ht="90" customHeight="1" x14ac:dyDescent="0.2">
      <c r="A138" s="4" t="s">
        <v>213</v>
      </c>
      <c r="B138" s="4">
        <v>133</v>
      </c>
      <c r="C138" s="4" t="s">
        <v>338</v>
      </c>
      <c r="D138" s="6">
        <v>41011</v>
      </c>
      <c r="E138" s="5" t="s">
        <v>374</v>
      </c>
      <c r="F138" s="4" t="s">
        <v>229</v>
      </c>
      <c r="G138" s="10" t="s">
        <v>1946</v>
      </c>
      <c r="H138" s="8" t="s">
        <v>1947</v>
      </c>
      <c r="I138" s="4" t="s">
        <v>1948</v>
      </c>
      <c r="J138" s="6">
        <v>41011</v>
      </c>
      <c r="K138" s="6">
        <v>41019</v>
      </c>
      <c r="L138" s="7" t="s">
        <v>452</v>
      </c>
      <c r="M138" s="6" t="s">
        <v>141</v>
      </c>
      <c r="N138" s="3" t="s">
        <v>451</v>
      </c>
      <c r="O138" s="25">
        <f t="shared" ca="1" si="2"/>
        <v>0</v>
      </c>
      <c r="P138" s="29"/>
      <c r="Q138" s="30"/>
      <c r="R138" s="29"/>
      <c r="S138" s="62"/>
      <c r="T138" s="31"/>
      <c r="U138" s="29"/>
      <c r="V138" s="32"/>
      <c r="W138" s="32"/>
      <c r="X138" s="33"/>
      <c r="Y138" s="33"/>
      <c r="Z138" s="63"/>
    </row>
    <row r="139" spans="1:26" ht="161.25" customHeight="1" x14ac:dyDescent="0.2">
      <c r="A139" s="4" t="s">
        <v>575</v>
      </c>
      <c r="B139" s="4">
        <v>134</v>
      </c>
      <c r="C139" s="4" t="s">
        <v>338</v>
      </c>
      <c r="D139" s="6">
        <v>40994</v>
      </c>
      <c r="E139" s="72" t="s">
        <v>375</v>
      </c>
      <c r="F139" s="4" t="s">
        <v>227</v>
      </c>
      <c r="G139" s="10" t="s">
        <v>1949</v>
      </c>
      <c r="H139" s="8" t="s">
        <v>442</v>
      </c>
      <c r="I139" s="4" t="s">
        <v>440</v>
      </c>
      <c r="J139" s="6">
        <v>40994</v>
      </c>
      <c r="K139" s="6">
        <v>41152</v>
      </c>
      <c r="L139" s="7" t="s">
        <v>441</v>
      </c>
      <c r="M139" s="6" t="s">
        <v>141</v>
      </c>
      <c r="N139" s="3"/>
      <c r="O139" s="25">
        <f t="shared" ca="1" si="2"/>
        <v>0</v>
      </c>
      <c r="P139" s="29"/>
      <c r="Q139" s="30"/>
      <c r="R139" s="29"/>
      <c r="S139" s="62"/>
      <c r="T139" s="31"/>
      <c r="U139" s="29"/>
      <c r="V139" s="32"/>
      <c r="W139" s="32"/>
      <c r="X139" s="33"/>
      <c r="Y139" s="33"/>
      <c r="Z139" s="63"/>
    </row>
    <row r="140" spans="1:26" ht="104.25" customHeight="1" x14ac:dyDescent="0.2">
      <c r="A140" s="4" t="s">
        <v>575</v>
      </c>
      <c r="B140" s="4">
        <v>135</v>
      </c>
      <c r="C140" s="4" t="s">
        <v>338</v>
      </c>
      <c r="D140" s="6">
        <v>40994</v>
      </c>
      <c r="E140" s="5" t="s">
        <v>376</v>
      </c>
      <c r="F140" s="4" t="s">
        <v>229</v>
      </c>
      <c r="G140" s="10" t="s">
        <v>443</v>
      </c>
      <c r="H140" s="8" t="s">
        <v>444</v>
      </c>
      <c r="I140" s="4" t="s">
        <v>445</v>
      </c>
      <c r="J140" s="6">
        <v>40994</v>
      </c>
      <c r="K140" s="6">
        <v>41029</v>
      </c>
      <c r="L140" s="7" t="s">
        <v>446</v>
      </c>
      <c r="M140" s="6" t="s">
        <v>141</v>
      </c>
      <c r="N140" s="3"/>
      <c r="O140" s="25">
        <f t="shared" ca="1" si="2"/>
        <v>0</v>
      </c>
      <c r="P140" s="29"/>
      <c r="Q140" s="30"/>
      <c r="R140" s="29"/>
      <c r="S140" s="62"/>
      <c r="T140" s="31"/>
      <c r="U140" s="29"/>
      <c r="V140" s="32"/>
      <c r="W140" s="32"/>
      <c r="X140" s="33"/>
      <c r="Y140" s="33"/>
      <c r="Z140" s="63"/>
    </row>
    <row r="141" spans="1:26" ht="75" customHeight="1" x14ac:dyDescent="0.2">
      <c r="A141" s="4" t="s">
        <v>575</v>
      </c>
      <c r="B141" s="4">
        <v>136</v>
      </c>
      <c r="C141" s="4" t="s">
        <v>338</v>
      </c>
      <c r="D141" s="6">
        <v>40878</v>
      </c>
      <c r="E141" s="5" t="s">
        <v>447</v>
      </c>
      <c r="F141" s="4" t="s">
        <v>229</v>
      </c>
      <c r="G141" s="10" t="s">
        <v>448</v>
      </c>
      <c r="H141" s="8" t="s">
        <v>450</v>
      </c>
      <c r="I141" s="4" t="s">
        <v>449</v>
      </c>
      <c r="J141" s="6">
        <v>40878</v>
      </c>
      <c r="K141" s="6">
        <v>40908</v>
      </c>
      <c r="L141" s="7" t="s">
        <v>51</v>
      </c>
      <c r="M141" s="6" t="s">
        <v>141</v>
      </c>
      <c r="N141" s="3"/>
      <c r="O141" s="25">
        <f t="shared" ca="1" si="2"/>
        <v>0</v>
      </c>
      <c r="P141" s="29"/>
      <c r="Q141" s="30"/>
      <c r="R141" s="29"/>
      <c r="S141" s="62"/>
      <c r="T141" s="31"/>
      <c r="U141" s="29"/>
      <c r="V141" s="32"/>
      <c r="W141" s="32"/>
      <c r="X141" s="33"/>
      <c r="Y141" s="33"/>
      <c r="Z141" s="63"/>
    </row>
    <row r="142" spans="1:26" ht="132" customHeight="1" x14ac:dyDescent="0.2">
      <c r="A142" s="4" t="s">
        <v>288</v>
      </c>
      <c r="B142" s="4">
        <v>137</v>
      </c>
      <c r="C142" s="4" t="s">
        <v>338</v>
      </c>
      <c r="D142" s="6" t="s">
        <v>400</v>
      </c>
      <c r="E142" s="5" t="s">
        <v>377</v>
      </c>
      <c r="F142" s="4" t="s">
        <v>227</v>
      </c>
      <c r="G142" s="10" t="s">
        <v>1418</v>
      </c>
      <c r="H142" s="8" t="s">
        <v>398</v>
      </c>
      <c r="I142" s="4" t="s">
        <v>399</v>
      </c>
      <c r="J142" s="6" t="s">
        <v>400</v>
      </c>
      <c r="K142" s="7" t="s">
        <v>401</v>
      </c>
      <c r="L142" s="7" t="s">
        <v>59</v>
      </c>
      <c r="M142" s="6" t="s">
        <v>141</v>
      </c>
      <c r="N142" s="64"/>
      <c r="O142" s="25">
        <f t="shared" ca="1" si="2"/>
        <v>0</v>
      </c>
      <c r="P142" s="55"/>
      <c r="Q142" s="56"/>
      <c r="R142" s="55"/>
      <c r="S142" s="57"/>
      <c r="T142" s="58"/>
      <c r="U142" s="55"/>
      <c r="V142" s="59"/>
      <c r="W142" s="59"/>
      <c r="X142" s="60"/>
      <c r="Y142" s="60"/>
      <c r="Z142" s="61"/>
    </row>
    <row r="143" spans="1:26" ht="117.75" customHeight="1" x14ac:dyDescent="0.2">
      <c r="A143" s="4" t="s">
        <v>288</v>
      </c>
      <c r="B143" s="11">
        <v>138</v>
      </c>
      <c r="C143" s="4" t="s">
        <v>338</v>
      </c>
      <c r="D143" s="6" t="s">
        <v>404</v>
      </c>
      <c r="E143" s="5" t="s">
        <v>1950</v>
      </c>
      <c r="F143" s="4" t="s">
        <v>227</v>
      </c>
      <c r="G143" s="10" t="s">
        <v>495</v>
      </c>
      <c r="H143" s="8" t="s">
        <v>402</v>
      </c>
      <c r="I143" s="4" t="s">
        <v>403</v>
      </c>
      <c r="J143" s="6" t="s">
        <v>404</v>
      </c>
      <c r="K143" s="7" t="s">
        <v>404</v>
      </c>
      <c r="L143" s="7" t="s">
        <v>59</v>
      </c>
      <c r="M143" s="6" t="s">
        <v>141</v>
      </c>
      <c r="N143" s="3"/>
      <c r="O143" s="25">
        <f t="shared" ca="1" si="2"/>
        <v>0</v>
      </c>
      <c r="P143" s="48"/>
      <c r="Q143" s="49"/>
      <c r="R143" s="48"/>
      <c r="S143" s="50"/>
      <c r="T143" s="51"/>
      <c r="U143" s="48"/>
      <c r="V143" s="52"/>
      <c r="W143" s="52"/>
      <c r="X143" s="53"/>
      <c r="Y143" s="53"/>
      <c r="Z143" s="54"/>
    </row>
    <row r="144" spans="1:26" ht="156.75" customHeight="1" x14ac:dyDescent="0.2">
      <c r="A144" s="4" t="s">
        <v>485</v>
      </c>
      <c r="B144" s="4">
        <v>139</v>
      </c>
      <c r="C144" s="4" t="s">
        <v>238</v>
      </c>
      <c r="D144" s="6">
        <v>41061</v>
      </c>
      <c r="E144" s="72" t="s">
        <v>487</v>
      </c>
      <c r="F144" s="4" t="s">
        <v>229</v>
      </c>
      <c r="G144" s="10" t="s">
        <v>448</v>
      </c>
      <c r="H144" s="8" t="s">
        <v>486</v>
      </c>
      <c r="I144" s="4" t="s">
        <v>494</v>
      </c>
      <c r="J144" s="6">
        <v>41061</v>
      </c>
      <c r="K144" s="6">
        <v>41152</v>
      </c>
      <c r="L144" s="7" t="s">
        <v>493</v>
      </c>
      <c r="M144" s="6" t="s">
        <v>141</v>
      </c>
      <c r="N144" s="65"/>
      <c r="O144" s="25">
        <f t="shared" ca="1" si="2"/>
        <v>0</v>
      </c>
    </row>
    <row r="145" spans="1:15" ht="75" customHeight="1" x14ac:dyDescent="0.2">
      <c r="A145" s="4" t="s">
        <v>485</v>
      </c>
      <c r="B145" s="4">
        <v>140</v>
      </c>
      <c r="C145" s="4" t="s">
        <v>238</v>
      </c>
      <c r="D145" s="6">
        <v>41061</v>
      </c>
      <c r="E145" s="72" t="s">
        <v>488</v>
      </c>
      <c r="F145" s="4" t="s">
        <v>229</v>
      </c>
      <c r="G145" s="10" t="s">
        <v>448</v>
      </c>
      <c r="H145" s="8" t="s">
        <v>489</v>
      </c>
      <c r="I145" s="4" t="s">
        <v>513</v>
      </c>
      <c r="J145" s="6">
        <v>41061</v>
      </c>
      <c r="K145" s="6">
        <v>41152</v>
      </c>
      <c r="L145" s="7" t="s">
        <v>114</v>
      </c>
      <c r="M145" s="6" t="s">
        <v>141</v>
      </c>
      <c r="N145" s="65" t="s">
        <v>724</v>
      </c>
      <c r="O145" s="25">
        <f t="shared" ca="1" si="2"/>
        <v>0</v>
      </c>
    </row>
    <row r="146" spans="1:15" ht="156.75" customHeight="1" x14ac:dyDescent="0.2">
      <c r="A146" s="4" t="s">
        <v>485</v>
      </c>
      <c r="B146" s="4">
        <v>141</v>
      </c>
      <c r="C146" s="4" t="s">
        <v>238</v>
      </c>
      <c r="D146" s="6">
        <v>41061</v>
      </c>
      <c r="E146" s="72" t="s">
        <v>490</v>
      </c>
      <c r="F146" s="4" t="s">
        <v>229</v>
      </c>
      <c r="G146" s="10" t="s">
        <v>448</v>
      </c>
      <c r="H146" s="8" t="s">
        <v>491</v>
      </c>
      <c r="I146" s="4"/>
      <c r="J146" s="6">
        <v>41061</v>
      </c>
      <c r="K146" s="6">
        <v>41152</v>
      </c>
      <c r="L146" s="7" t="s">
        <v>725</v>
      </c>
      <c r="M146" s="6" t="s">
        <v>141</v>
      </c>
      <c r="N146" s="65"/>
      <c r="O146" s="25">
        <f t="shared" ca="1" si="2"/>
        <v>0</v>
      </c>
    </row>
    <row r="147" spans="1:15" ht="156.75" customHeight="1" x14ac:dyDescent="0.2">
      <c r="A147" s="4" t="s">
        <v>485</v>
      </c>
      <c r="B147" s="4">
        <v>142</v>
      </c>
      <c r="C147" s="4" t="s">
        <v>238</v>
      </c>
      <c r="D147" s="6">
        <v>41061</v>
      </c>
      <c r="E147" s="72" t="s">
        <v>492</v>
      </c>
      <c r="F147" s="4" t="s">
        <v>229</v>
      </c>
      <c r="G147" s="10" t="s">
        <v>448</v>
      </c>
      <c r="H147" s="8" t="s">
        <v>1951</v>
      </c>
      <c r="I147" s="4" t="s">
        <v>14</v>
      </c>
      <c r="J147" s="6">
        <v>41061</v>
      </c>
      <c r="K147" s="6">
        <v>41152</v>
      </c>
      <c r="L147" s="7" t="s">
        <v>725</v>
      </c>
      <c r="M147" s="6" t="s">
        <v>141</v>
      </c>
      <c r="N147" s="65" t="s">
        <v>726</v>
      </c>
      <c r="O147" s="25">
        <f t="shared" ca="1" si="2"/>
        <v>0</v>
      </c>
    </row>
    <row r="148" spans="1:15" ht="313.5" customHeight="1" x14ac:dyDescent="0.2">
      <c r="A148" s="4" t="s">
        <v>485</v>
      </c>
      <c r="B148" s="4">
        <v>143</v>
      </c>
      <c r="C148" s="4" t="s">
        <v>518</v>
      </c>
      <c r="D148" s="6">
        <v>41068</v>
      </c>
      <c r="E148" s="5" t="s">
        <v>1952</v>
      </c>
      <c r="F148" s="4" t="s">
        <v>227</v>
      </c>
      <c r="G148" s="5" t="s">
        <v>520</v>
      </c>
      <c r="H148" s="8" t="s">
        <v>521</v>
      </c>
      <c r="I148" s="4" t="s">
        <v>14</v>
      </c>
      <c r="J148" s="6">
        <v>41068</v>
      </c>
      <c r="K148" s="6">
        <v>41121</v>
      </c>
      <c r="L148" s="7" t="s">
        <v>519</v>
      </c>
      <c r="M148" s="6" t="s">
        <v>141</v>
      </c>
      <c r="N148" s="65"/>
      <c r="O148" s="25">
        <f t="shared" ca="1" si="2"/>
        <v>0</v>
      </c>
    </row>
    <row r="149" spans="1:15" ht="156.75" customHeight="1" x14ac:dyDescent="0.2">
      <c r="A149" s="4" t="s">
        <v>485</v>
      </c>
      <c r="B149" s="11">
        <v>144</v>
      </c>
      <c r="C149" s="4" t="s">
        <v>518</v>
      </c>
      <c r="D149" s="6">
        <v>41068</v>
      </c>
      <c r="E149" s="5" t="s">
        <v>516</v>
      </c>
      <c r="F149" s="4" t="s">
        <v>227</v>
      </c>
      <c r="G149" s="5" t="s">
        <v>522</v>
      </c>
      <c r="H149" s="8" t="s">
        <v>523</v>
      </c>
      <c r="I149" s="4" t="s">
        <v>14</v>
      </c>
      <c r="J149" s="6">
        <v>41068</v>
      </c>
      <c r="K149" s="6">
        <v>41121</v>
      </c>
      <c r="L149" s="7" t="s">
        <v>519</v>
      </c>
      <c r="M149" s="6" t="s">
        <v>141</v>
      </c>
      <c r="N149" s="65" t="s">
        <v>533</v>
      </c>
      <c r="O149" s="25">
        <f t="shared" ca="1" si="2"/>
        <v>0</v>
      </c>
    </row>
    <row r="150" spans="1:15" ht="142.5" customHeight="1" x14ac:dyDescent="0.2">
      <c r="A150" s="4" t="s">
        <v>485</v>
      </c>
      <c r="B150" s="4">
        <v>145</v>
      </c>
      <c r="C150" s="4" t="s">
        <v>518</v>
      </c>
      <c r="D150" s="6">
        <v>41068</v>
      </c>
      <c r="E150" s="5" t="s">
        <v>517</v>
      </c>
      <c r="F150" s="4" t="s">
        <v>227</v>
      </c>
      <c r="G150" s="5" t="s">
        <v>524</v>
      </c>
      <c r="H150" s="8" t="s">
        <v>525</v>
      </c>
      <c r="I150" s="4" t="s">
        <v>14</v>
      </c>
      <c r="J150" s="6">
        <v>41068</v>
      </c>
      <c r="K150" s="6">
        <v>41121</v>
      </c>
      <c r="L150" s="7" t="s">
        <v>519</v>
      </c>
      <c r="M150" s="6" t="s">
        <v>141</v>
      </c>
      <c r="N150" s="65" t="s">
        <v>536</v>
      </c>
      <c r="O150" s="25">
        <f t="shared" ca="1" si="2"/>
        <v>0</v>
      </c>
    </row>
    <row r="151" spans="1:15" ht="120.75" customHeight="1" x14ac:dyDescent="0.2">
      <c r="A151" s="4" t="s">
        <v>485</v>
      </c>
      <c r="B151" s="4">
        <v>146</v>
      </c>
      <c r="C151" s="4" t="s">
        <v>518</v>
      </c>
      <c r="D151" s="6">
        <v>41068</v>
      </c>
      <c r="E151" s="5" t="s">
        <v>1953</v>
      </c>
      <c r="F151" s="4" t="s">
        <v>229</v>
      </c>
      <c r="G151" s="10" t="s">
        <v>448</v>
      </c>
      <c r="H151" s="8" t="s">
        <v>526</v>
      </c>
      <c r="I151" s="4" t="s">
        <v>14</v>
      </c>
      <c r="J151" s="6">
        <v>41068</v>
      </c>
      <c r="K151" s="6">
        <v>41121</v>
      </c>
      <c r="L151" s="7" t="s">
        <v>519</v>
      </c>
      <c r="M151" s="6" t="s">
        <v>141</v>
      </c>
      <c r="N151" s="65" t="s">
        <v>537</v>
      </c>
      <c r="O151" s="25">
        <f t="shared" ca="1" si="2"/>
        <v>0</v>
      </c>
    </row>
    <row r="152" spans="1:15" ht="75" customHeight="1" x14ac:dyDescent="0.2">
      <c r="A152" s="4" t="s">
        <v>485</v>
      </c>
      <c r="B152" s="4">
        <v>147</v>
      </c>
      <c r="C152" s="4" t="s">
        <v>518</v>
      </c>
      <c r="D152" s="6">
        <v>41068</v>
      </c>
      <c r="E152" s="5" t="s">
        <v>1954</v>
      </c>
      <c r="F152" s="4" t="s">
        <v>229</v>
      </c>
      <c r="G152" s="10" t="s">
        <v>448</v>
      </c>
      <c r="H152" s="8" t="s">
        <v>527</v>
      </c>
      <c r="I152" s="4" t="s">
        <v>14</v>
      </c>
      <c r="J152" s="6">
        <v>41068</v>
      </c>
      <c r="K152" s="6">
        <v>41121</v>
      </c>
      <c r="L152" s="7" t="s">
        <v>528</v>
      </c>
      <c r="M152" s="6" t="s">
        <v>141</v>
      </c>
      <c r="N152" s="65" t="s">
        <v>529</v>
      </c>
      <c r="O152" s="25">
        <f t="shared" ca="1" si="2"/>
        <v>0</v>
      </c>
    </row>
    <row r="153" spans="1:15" ht="99.75" customHeight="1" x14ac:dyDescent="0.2">
      <c r="A153" s="4" t="s">
        <v>1224</v>
      </c>
      <c r="B153" s="4">
        <v>148</v>
      </c>
      <c r="C153" s="4" t="s">
        <v>518</v>
      </c>
      <c r="D153" s="6">
        <v>41068</v>
      </c>
      <c r="E153" s="5" t="s">
        <v>538</v>
      </c>
      <c r="F153" s="4" t="s">
        <v>229</v>
      </c>
      <c r="G153" s="10" t="s">
        <v>448</v>
      </c>
      <c r="H153" s="8" t="s">
        <v>530</v>
      </c>
      <c r="I153" s="4" t="s">
        <v>14</v>
      </c>
      <c r="J153" s="6">
        <v>41068</v>
      </c>
      <c r="K153" s="6">
        <v>41121</v>
      </c>
      <c r="L153" s="7" t="s">
        <v>531</v>
      </c>
      <c r="M153" s="6" t="s">
        <v>141</v>
      </c>
      <c r="N153" s="65" t="s">
        <v>532</v>
      </c>
      <c r="O153" s="25">
        <f t="shared" ca="1" si="2"/>
        <v>0</v>
      </c>
    </row>
    <row r="154" spans="1:15" ht="147" customHeight="1" x14ac:dyDescent="0.2">
      <c r="A154" s="4" t="s">
        <v>485</v>
      </c>
      <c r="B154" s="4">
        <v>149</v>
      </c>
      <c r="C154" s="4" t="s">
        <v>518</v>
      </c>
      <c r="D154" s="6">
        <v>41068</v>
      </c>
      <c r="E154" s="5" t="s">
        <v>539</v>
      </c>
      <c r="F154" s="4" t="s">
        <v>229</v>
      </c>
      <c r="G154" s="10" t="s">
        <v>448</v>
      </c>
      <c r="H154" s="8" t="s">
        <v>1955</v>
      </c>
      <c r="I154" s="4" t="s">
        <v>14</v>
      </c>
      <c r="J154" s="6">
        <v>41068</v>
      </c>
      <c r="K154" s="70">
        <v>41121</v>
      </c>
      <c r="L154" s="7" t="s">
        <v>266</v>
      </c>
      <c r="M154" s="6" t="s">
        <v>141</v>
      </c>
      <c r="N154" s="65" t="s">
        <v>1956</v>
      </c>
      <c r="O154" s="25">
        <f t="shared" ca="1" si="2"/>
        <v>0</v>
      </c>
    </row>
    <row r="155" spans="1:15" ht="79.5" customHeight="1" x14ac:dyDescent="0.2">
      <c r="A155" s="4" t="s">
        <v>1224</v>
      </c>
      <c r="B155" s="11">
        <v>150</v>
      </c>
      <c r="C155" s="4" t="s">
        <v>541</v>
      </c>
      <c r="D155" s="6">
        <v>41438</v>
      </c>
      <c r="E155" s="5" t="s">
        <v>560</v>
      </c>
      <c r="F155" s="4" t="s">
        <v>229</v>
      </c>
      <c r="G155" s="10" t="s">
        <v>656</v>
      </c>
      <c r="H155" s="8" t="s">
        <v>585</v>
      </c>
      <c r="I155" s="4" t="s">
        <v>14</v>
      </c>
      <c r="J155" s="6">
        <v>41438</v>
      </c>
      <c r="K155" s="70">
        <v>41468</v>
      </c>
      <c r="L155" s="7" t="s">
        <v>1225</v>
      </c>
      <c r="M155" s="6" t="s">
        <v>141</v>
      </c>
      <c r="N155" s="65" t="s">
        <v>1226</v>
      </c>
      <c r="O155" s="25"/>
    </row>
    <row r="156" spans="1:15" ht="108" customHeight="1" x14ac:dyDescent="0.2">
      <c r="A156" s="4" t="s">
        <v>1224</v>
      </c>
      <c r="B156" s="4">
        <v>151</v>
      </c>
      <c r="C156" s="4" t="s">
        <v>541</v>
      </c>
      <c r="D156" s="6">
        <v>41438</v>
      </c>
      <c r="E156" s="5" t="s">
        <v>561</v>
      </c>
      <c r="F156" s="4" t="s">
        <v>229</v>
      </c>
      <c r="G156" s="10" t="s">
        <v>618</v>
      </c>
      <c r="H156" s="8" t="s">
        <v>586</v>
      </c>
      <c r="I156" s="4" t="s">
        <v>14</v>
      </c>
      <c r="J156" s="6">
        <v>41438</v>
      </c>
      <c r="K156" s="70">
        <v>41561</v>
      </c>
      <c r="L156" s="7" t="s">
        <v>1225</v>
      </c>
      <c r="M156" s="6" t="s">
        <v>141</v>
      </c>
      <c r="N156" s="65" t="s">
        <v>1957</v>
      </c>
      <c r="O156" s="25"/>
    </row>
    <row r="157" spans="1:15" ht="77.25" customHeight="1" x14ac:dyDescent="0.2">
      <c r="A157" s="4" t="s">
        <v>302</v>
      </c>
      <c r="B157" s="4">
        <v>152</v>
      </c>
      <c r="C157" s="4" t="s">
        <v>541</v>
      </c>
      <c r="D157" s="6">
        <v>41444</v>
      </c>
      <c r="E157" s="5" t="s">
        <v>562</v>
      </c>
      <c r="F157" s="4" t="s">
        <v>227</v>
      </c>
      <c r="G157" s="10" t="s">
        <v>448</v>
      </c>
      <c r="H157" s="8" t="s">
        <v>587</v>
      </c>
      <c r="I157" s="4" t="s">
        <v>1958</v>
      </c>
      <c r="J157" s="6">
        <v>41444</v>
      </c>
      <c r="K157" s="70">
        <v>41446</v>
      </c>
      <c r="L157" s="7" t="s">
        <v>588</v>
      </c>
      <c r="M157" s="6" t="s">
        <v>141</v>
      </c>
      <c r="N157" s="65" t="s">
        <v>589</v>
      </c>
      <c r="O157" s="25"/>
    </row>
    <row r="158" spans="1:15" ht="55.5" customHeight="1" x14ac:dyDescent="0.2">
      <c r="A158" s="4" t="s">
        <v>279</v>
      </c>
      <c r="B158" s="4">
        <v>153</v>
      </c>
      <c r="C158" s="4" t="s">
        <v>541</v>
      </c>
      <c r="D158" s="6">
        <v>41444</v>
      </c>
      <c r="E158" s="5" t="s">
        <v>563</v>
      </c>
      <c r="F158" s="4" t="s">
        <v>227</v>
      </c>
      <c r="G158" s="10" t="s">
        <v>594</v>
      </c>
      <c r="H158" s="8" t="s">
        <v>1959</v>
      </c>
      <c r="I158" s="4"/>
      <c r="J158" s="6">
        <v>41444</v>
      </c>
      <c r="K158" s="70">
        <v>41446</v>
      </c>
      <c r="L158" s="7" t="s">
        <v>590</v>
      </c>
      <c r="M158" s="6" t="s">
        <v>141</v>
      </c>
      <c r="N158" s="65"/>
      <c r="O158" s="25"/>
    </row>
    <row r="159" spans="1:15" ht="76.5" customHeight="1" x14ac:dyDescent="0.2">
      <c r="A159" s="4" t="s">
        <v>279</v>
      </c>
      <c r="B159" s="4">
        <v>154</v>
      </c>
      <c r="C159" s="4" t="s">
        <v>541</v>
      </c>
      <c r="D159" s="6">
        <v>41444</v>
      </c>
      <c r="E159" s="5" t="s">
        <v>564</v>
      </c>
      <c r="F159" s="4" t="s">
        <v>227</v>
      </c>
      <c r="G159" s="10" t="s">
        <v>595</v>
      </c>
      <c r="H159" s="8" t="s">
        <v>591</v>
      </c>
      <c r="I159" s="4"/>
      <c r="J159" s="6">
        <v>41444</v>
      </c>
      <c r="K159" s="70">
        <v>41496</v>
      </c>
      <c r="L159" s="7" t="s">
        <v>592</v>
      </c>
      <c r="M159" s="6" t="s">
        <v>141</v>
      </c>
      <c r="N159" s="65" t="s">
        <v>593</v>
      </c>
      <c r="O159" s="25"/>
    </row>
    <row r="160" spans="1:15" ht="87" customHeight="1" x14ac:dyDescent="0.2">
      <c r="A160" s="4" t="s">
        <v>279</v>
      </c>
      <c r="B160" s="4">
        <v>155</v>
      </c>
      <c r="C160" s="4" t="s">
        <v>541</v>
      </c>
      <c r="D160" s="6">
        <v>41444</v>
      </c>
      <c r="E160" s="5" t="s">
        <v>565</v>
      </c>
      <c r="F160" s="4" t="s">
        <v>229</v>
      </c>
      <c r="G160" s="10" t="s">
        <v>617</v>
      </c>
      <c r="H160" s="8" t="s">
        <v>596</v>
      </c>
      <c r="I160" s="4" t="s">
        <v>14</v>
      </c>
      <c r="J160" s="6">
        <v>41444</v>
      </c>
      <c r="K160" s="70">
        <v>41450</v>
      </c>
      <c r="L160" s="7" t="s">
        <v>600</v>
      </c>
      <c r="M160" s="6" t="s">
        <v>141</v>
      </c>
      <c r="N160" s="65" t="s">
        <v>1960</v>
      </c>
      <c r="O160" s="25"/>
    </row>
    <row r="161" spans="1:15" ht="78.75" customHeight="1" x14ac:dyDescent="0.2">
      <c r="A161" s="4" t="s">
        <v>279</v>
      </c>
      <c r="B161" s="11">
        <v>156</v>
      </c>
      <c r="C161" s="4" t="s">
        <v>541</v>
      </c>
      <c r="D161" s="6">
        <v>41444</v>
      </c>
      <c r="E161" s="5" t="s">
        <v>566</v>
      </c>
      <c r="F161" s="4" t="s">
        <v>227</v>
      </c>
      <c r="G161" s="10" t="s">
        <v>597</v>
      </c>
      <c r="H161" s="8" t="s">
        <v>598</v>
      </c>
      <c r="I161" s="4" t="s">
        <v>14</v>
      </c>
      <c r="J161" s="6">
        <v>41444</v>
      </c>
      <c r="K161" s="70">
        <v>41445</v>
      </c>
      <c r="L161" s="7" t="s">
        <v>599</v>
      </c>
      <c r="M161" s="6" t="s">
        <v>141</v>
      </c>
      <c r="N161" s="65" t="s">
        <v>601</v>
      </c>
      <c r="O161" s="25"/>
    </row>
    <row r="162" spans="1:15" ht="78.75" customHeight="1" x14ac:dyDescent="0.2">
      <c r="A162" s="4" t="s">
        <v>279</v>
      </c>
      <c r="B162" s="4">
        <v>157</v>
      </c>
      <c r="C162" s="4" t="s">
        <v>541</v>
      </c>
      <c r="D162" s="6">
        <v>41444</v>
      </c>
      <c r="E162" s="5" t="s">
        <v>567</v>
      </c>
      <c r="F162" s="4" t="s">
        <v>227</v>
      </c>
      <c r="G162" s="10" t="s">
        <v>602</v>
      </c>
      <c r="H162" s="8" t="s">
        <v>603</v>
      </c>
      <c r="I162" s="4" t="s">
        <v>14</v>
      </c>
      <c r="J162" s="6">
        <v>41444</v>
      </c>
      <c r="K162" s="70">
        <v>41445</v>
      </c>
      <c r="L162" s="7" t="s">
        <v>599</v>
      </c>
      <c r="M162" s="6" t="s">
        <v>141</v>
      </c>
      <c r="N162" s="65" t="s">
        <v>604</v>
      </c>
      <c r="O162" s="25"/>
    </row>
    <row r="163" spans="1:15" ht="78" customHeight="1" x14ac:dyDescent="0.2">
      <c r="A163" s="4" t="s">
        <v>300</v>
      </c>
      <c r="B163" s="4">
        <v>158</v>
      </c>
      <c r="C163" s="4" t="s">
        <v>541</v>
      </c>
      <c r="D163" s="6">
        <v>41444</v>
      </c>
      <c r="E163" s="72" t="s">
        <v>568</v>
      </c>
      <c r="F163" s="4" t="s">
        <v>229</v>
      </c>
      <c r="G163" s="10" t="s">
        <v>605</v>
      </c>
      <c r="H163" s="8" t="s">
        <v>1961</v>
      </c>
      <c r="I163" s="4" t="s">
        <v>14</v>
      </c>
      <c r="J163" s="6">
        <v>41444</v>
      </c>
      <c r="K163" s="6">
        <v>41517</v>
      </c>
      <c r="L163" s="7" t="s">
        <v>420</v>
      </c>
      <c r="M163" s="6" t="s">
        <v>141</v>
      </c>
      <c r="N163" s="65" t="s">
        <v>727</v>
      </c>
      <c r="O163" s="25"/>
    </row>
    <row r="164" spans="1:15" ht="90.75" customHeight="1" x14ac:dyDescent="0.2">
      <c r="A164" s="4" t="s">
        <v>300</v>
      </c>
      <c r="B164" s="4">
        <v>159</v>
      </c>
      <c r="C164" s="4" t="s">
        <v>541</v>
      </c>
      <c r="D164" s="6">
        <v>41444</v>
      </c>
      <c r="E164" s="5" t="s">
        <v>569</v>
      </c>
      <c r="F164" s="4" t="s">
        <v>229</v>
      </c>
      <c r="G164" s="10" t="s">
        <v>606</v>
      </c>
      <c r="H164" s="8" t="s">
        <v>607</v>
      </c>
      <c r="I164" s="4" t="s">
        <v>14</v>
      </c>
      <c r="J164" s="6">
        <v>41444</v>
      </c>
      <c r="K164" s="70">
        <v>41445</v>
      </c>
      <c r="L164" s="7" t="s">
        <v>608</v>
      </c>
      <c r="M164" s="6" t="s">
        <v>141</v>
      </c>
      <c r="N164" s="65"/>
      <c r="O164" s="25"/>
    </row>
    <row r="165" spans="1:15" ht="78" customHeight="1" x14ac:dyDescent="0.2">
      <c r="A165" s="4" t="s">
        <v>300</v>
      </c>
      <c r="B165" s="4">
        <v>160</v>
      </c>
      <c r="C165" s="4" t="s">
        <v>541</v>
      </c>
      <c r="D165" s="6">
        <v>41444</v>
      </c>
      <c r="E165" s="5" t="s">
        <v>570</v>
      </c>
      <c r="F165" s="4" t="s">
        <v>227</v>
      </c>
      <c r="G165" s="10" t="s">
        <v>609</v>
      </c>
      <c r="H165" s="8" t="s">
        <v>610</v>
      </c>
      <c r="I165" s="4" t="s">
        <v>14</v>
      </c>
      <c r="J165" s="6">
        <v>41444</v>
      </c>
      <c r="K165" s="70">
        <v>41445</v>
      </c>
      <c r="L165" s="7" t="s">
        <v>611</v>
      </c>
      <c r="M165" s="6" t="s">
        <v>141</v>
      </c>
      <c r="N165" s="65"/>
      <c r="O165" s="25"/>
    </row>
    <row r="166" spans="1:15" ht="88.5" customHeight="1" x14ac:dyDescent="0.2">
      <c r="A166" s="4" t="s">
        <v>300</v>
      </c>
      <c r="B166" s="4">
        <v>161</v>
      </c>
      <c r="C166" s="4" t="s">
        <v>541</v>
      </c>
      <c r="D166" s="6">
        <v>41444</v>
      </c>
      <c r="E166" s="5" t="s">
        <v>572</v>
      </c>
      <c r="F166" s="4" t="s">
        <v>227</v>
      </c>
      <c r="G166" s="10" t="s">
        <v>619</v>
      </c>
      <c r="H166" s="8" t="s">
        <v>620</v>
      </c>
      <c r="I166" s="4" t="s">
        <v>14</v>
      </c>
      <c r="J166" s="6">
        <v>41444</v>
      </c>
      <c r="K166" s="70">
        <v>41445</v>
      </c>
      <c r="L166" s="7" t="s">
        <v>621</v>
      </c>
      <c r="M166" s="6" t="s">
        <v>141</v>
      </c>
      <c r="N166" s="65" t="s">
        <v>622</v>
      </c>
      <c r="O166" s="25"/>
    </row>
    <row r="167" spans="1:15" ht="73.5" customHeight="1" x14ac:dyDescent="0.2">
      <c r="A167" s="4" t="s">
        <v>300</v>
      </c>
      <c r="B167" s="11">
        <v>162</v>
      </c>
      <c r="C167" s="4" t="s">
        <v>541</v>
      </c>
      <c r="D167" s="6">
        <v>41444</v>
      </c>
      <c r="E167" s="5" t="s">
        <v>573</v>
      </c>
      <c r="F167" s="4" t="s">
        <v>229</v>
      </c>
      <c r="G167" s="10" t="s">
        <v>623</v>
      </c>
      <c r="H167" s="8" t="s">
        <v>624</v>
      </c>
      <c r="I167" s="4" t="s">
        <v>14</v>
      </c>
      <c r="J167" s="6">
        <v>41444</v>
      </c>
      <c r="K167" s="70">
        <v>41445</v>
      </c>
      <c r="L167" s="7" t="s">
        <v>621</v>
      </c>
      <c r="M167" s="6" t="s">
        <v>141</v>
      </c>
      <c r="N167" s="65" t="s">
        <v>622</v>
      </c>
      <c r="O167" s="25"/>
    </row>
    <row r="168" spans="1:15" ht="75" customHeight="1" x14ac:dyDescent="0.2">
      <c r="A168" s="4" t="s">
        <v>300</v>
      </c>
      <c r="B168" s="4">
        <v>163</v>
      </c>
      <c r="C168" s="4" t="s">
        <v>541</v>
      </c>
      <c r="D168" s="6">
        <v>41444</v>
      </c>
      <c r="E168" s="72" t="s">
        <v>571</v>
      </c>
      <c r="F168" s="4" t="s">
        <v>229</v>
      </c>
      <c r="G168" s="10" t="s">
        <v>448</v>
      </c>
      <c r="H168" s="8"/>
      <c r="I168" s="4"/>
      <c r="J168" s="6">
        <v>41444</v>
      </c>
      <c r="K168" s="6">
        <v>41517</v>
      </c>
      <c r="L168" s="7" t="s">
        <v>625</v>
      </c>
      <c r="M168" s="6" t="s">
        <v>141</v>
      </c>
      <c r="N168" s="65" t="s">
        <v>728</v>
      </c>
      <c r="O168" s="25"/>
    </row>
    <row r="169" spans="1:15" ht="79.5" customHeight="1" x14ac:dyDescent="0.2">
      <c r="A169" s="4" t="s">
        <v>575</v>
      </c>
      <c r="B169" s="4">
        <v>164</v>
      </c>
      <c r="C169" s="4" t="s">
        <v>541</v>
      </c>
      <c r="D169" s="6">
        <v>41444</v>
      </c>
      <c r="E169" s="5" t="s">
        <v>574</v>
      </c>
      <c r="F169" s="4" t="s">
        <v>227</v>
      </c>
      <c r="G169" s="10" t="s">
        <v>629</v>
      </c>
      <c r="H169" s="8" t="s">
        <v>626</v>
      </c>
      <c r="I169" s="4" t="s">
        <v>14</v>
      </c>
      <c r="J169" s="6">
        <v>41444</v>
      </c>
      <c r="K169" s="70">
        <v>41445</v>
      </c>
      <c r="L169" s="7" t="s">
        <v>627</v>
      </c>
      <c r="M169" s="6" t="s">
        <v>141</v>
      </c>
      <c r="N169" s="65" t="s">
        <v>628</v>
      </c>
      <c r="O169" s="25"/>
    </row>
    <row r="170" spans="1:15" ht="79.5" customHeight="1" x14ac:dyDescent="0.2">
      <c r="A170" s="4" t="s">
        <v>575</v>
      </c>
      <c r="B170" s="4">
        <v>165</v>
      </c>
      <c r="C170" s="4" t="s">
        <v>541</v>
      </c>
      <c r="D170" s="6">
        <v>41444</v>
      </c>
      <c r="E170" s="5" t="s">
        <v>576</v>
      </c>
      <c r="F170" s="4" t="s">
        <v>227</v>
      </c>
      <c r="G170" s="10" t="s">
        <v>631</v>
      </c>
      <c r="H170" s="8" t="s">
        <v>630</v>
      </c>
      <c r="I170" s="4" t="s">
        <v>14</v>
      </c>
      <c r="J170" s="6">
        <v>41444</v>
      </c>
      <c r="K170" s="70">
        <v>41464</v>
      </c>
      <c r="L170" s="7" t="s">
        <v>632</v>
      </c>
      <c r="M170" s="6" t="s">
        <v>141</v>
      </c>
      <c r="N170" s="65" t="s">
        <v>633</v>
      </c>
      <c r="O170" s="25"/>
    </row>
    <row r="171" spans="1:15" ht="75" customHeight="1" x14ac:dyDescent="0.2">
      <c r="A171" s="4" t="s">
        <v>575</v>
      </c>
      <c r="B171" s="4">
        <v>166</v>
      </c>
      <c r="C171" s="4" t="s">
        <v>541</v>
      </c>
      <c r="D171" s="6">
        <v>41444</v>
      </c>
      <c r="E171" s="5" t="s">
        <v>577</v>
      </c>
      <c r="F171" s="4" t="s">
        <v>229</v>
      </c>
      <c r="G171" s="10" t="s">
        <v>634</v>
      </c>
      <c r="H171" s="8" t="s">
        <v>635</v>
      </c>
      <c r="I171" s="4" t="s">
        <v>14</v>
      </c>
      <c r="J171" s="6">
        <v>41444</v>
      </c>
      <c r="K171" s="70">
        <v>41504</v>
      </c>
      <c r="L171" s="7" t="s">
        <v>627</v>
      </c>
      <c r="M171" s="6" t="s">
        <v>141</v>
      </c>
      <c r="N171" s="65"/>
      <c r="O171" s="25"/>
    </row>
    <row r="172" spans="1:15" ht="81" customHeight="1" x14ac:dyDescent="0.2">
      <c r="A172" s="4" t="s">
        <v>575</v>
      </c>
      <c r="B172" s="4">
        <v>167</v>
      </c>
      <c r="C172" s="4" t="s">
        <v>541</v>
      </c>
      <c r="D172" s="6">
        <v>41444</v>
      </c>
      <c r="E172" s="5" t="s">
        <v>578</v>
      </c>
      <c r="F172" s="4" t="s">
        <v>229</v>
      </c>
      <c r="G172" s="10" t="s">
        <v>636</v>
      </c>
      <c r="H172" s="8" t="s">
        <v>637</v>
      </c>
      <c r="I172" s="4" t="s">
        <v>14</v>
      </c>
      <c r="J172" s="6">
        <v>41444</v>
      </c>
      <c r="K172" s="70">
        <v>41455</v>
      </c>
      <c r="L172" s="7" t="s">
        <v>627</v>
      </c>
      <c r="M172" s="6" t="s">
        <v>141</v>
      </c>
      <c r="N172" s="65" t="s">
        <v>638</v>
      </c>
      <c r="O172" s="25"/>
    </row>
    <row r="173" spans="1:15" ht="81" customHeight="1" x14ac:dyDescent="0.2">
      <c r="A173" s="4" t="s">
        <v>575</v>
      </c>
      <c r="B173" s="11">
        <v>168</v>
      </c>
      <c r="C173" s="4" t="s">
        <v>541</v>
      </c>
      <c r="D173" s="6">
        <v>41444</v>
      </c>
      <c r="E173" s="72" t="s">
        <v>579</v>
      </c>
      <c r="F173" s="4" t="s">
        <v>229</v>
      </c>
      <c r="G173" s="10" t="s">
        <v>639</v>
      </c>
      <c r="H173" s="8" t="s">
        <v>640</v>
      </c>
      <c r="I173" s="4" t="s">
        <v>14</v>
      </c>
      <c r="J173" s="6">
        <v>41444</v>
      </c>
      <c r="K173" s="6">
        <v>41517</v>
      </c>
      <c r="L173" s="7" t="s">
        <v>627</v>
      </c>
      <c r="M173" s="6" t="s">
        <v>141</v>
      </c>
      <c r="N173" s="65" t="s">
        <v>729</v>
      </c>
      <c r="O173" s="25"/>
    </row>
    <row r="174" spans="1:15" ht="121.5" customHeight="1" x14ac:dyDescent="0.2">
      <c r="A174" s="4" t="s">
        <v>575</v>
      </c>
      <c r="B174" s="4">
        <v>169</v>
      </c>
      <c r="C174" s="4" t="s">
        <v>541</v>
      </c>
      <c r="D174" s="6">
        <v>41444</v>
      </c>
      <c r="E174" s="5" t="s">
        <v>580</v>
      </c>
      <c r="F174" s="4" t="s">
        <v>227</v>
      </c>
      <c r="G174" s="10" t="s">
        <v>641</v>
      </c>
      <c r="H174" s="8" t="s">
        <v>1962</v>
      </c>
      <c r="I174" s="4" t="s">
        <v>14</v>
      </c>
      <c r="J174" s="6">
        <v>41444</v>
      </c>
      <c r="K174" s="70">
        <v>41445</v>
      </c>
      <c r="L174" s="7" t="s">
        <v>627</v>
      </c>
      <c r="M174" s="6" t="s">
        <v>141</v>
      </c>
      <c r="N174" s="148" t="s">
        <v>642</v>
      </c>
      <c r="O174" s="25"/>
    </row>
    <row r="175" spans="1:15" ht="129" customHeight="1" x14ac:dyDescent="0.2">
      <c r="A175" s="4" t="s">
        <v>288</v>
      </c>
      <c r="B175" s="4">
        <v>170</v>
      </c>
      <c r="C175" s="4" t="s">
        <v>541</v>
      </c>
      <c r="D175" s="6">
        <v>41444</v>
      </c>
      <c r="E175" s="5" t="s">
        <v>581</v>
      </c>
      <c r="F175" s="4" t="s">
        <v>227</v>
      </c>
      <c r="G175" s="10" t="s">
        <v>643</v>
      </c>
      <c r="H175" s="8" t="s">
        <v>644</v>
      </c>
      <c r="I175" s="4" t="s">
        <v>14</v>
      </c>
      <c r="J175" s="6">
        <v>41444</v>
      </c>
      <c r="K175" s="70">
        <v>41445</v>
      </c>
      <c r="L175" s="7" t="s">
        <v>1963</v>
      </c>
      <c r="M175" s="6" t="s">
        <v>141</v>
      </c>
      <c r="N175" s="65" t="s">
        <v>1550</v>
      </c>
      <c r="O175" s="25"/>
    </row>
    <row r="176" spans="1:15" ht="79.5" customHeight="1" x14ac:dyDescent="0.2">
      <c r="A176" s="4" t="s">
        <v>288</v>
      </c>
      <c r="B176" s="4">
        <v>171</v>
      </c>
      <c r="C176" s="4" t="s">
        <v>541</v>
      </c>
      <c r="D176" s="6">
        <v>41444</v>
      </c>
      <c r="E176" s="5" t="s">
        <v>582</v>
      </c>
      <c r="F176" s="4" t="s">
        <v>227</v>
      </c>
      <c r="G176" s="10" t="s">
        <v>645</v>
      </c>
      <c r="H176" s="8" t="s">
        <v>646</v>
      </c>
      <c r="I176" s="4" t="s">
        <v>14</v>
      </c>
      <c r="J176" s="6">
        <v>41444</v>
      </c>
      <c r="K176" s="70">
        <v>41450</v>
      </c>
      <c r="L176" s="7" t="s">
        <v>647</v>
      </c>
      <c r="M176" s="6" t="s">
        <v>141</v>
      </c>
      <c r="N176" s="65" t="s">
        <v>648</v>
      </c>
      <c r="O176" s="25"/>
    </row>
    <row r="177" spans="1:15" ht="111.75" customHeight="1" x14ac:dyDescent="0.2">
      <c r="A177" s="4" t="s">
        <v>288</v>
      </c>
      <c r="B177" s="4">
        <v>172</v>
      </c>
      <c r="C177" s="4" t="s">
        <v>541</v>
      </c>
      <c r="D177" s="6">
        <v>41444</v>
      </c>
      <c r="E177" s="5" t="s">
        <v>583</v>
      </c>
      <c r="F177" s="4" t="s">
        <v>229</v>
      </c>
      <c r="G177" s="10" t="s">
        <v>649</v>
      </c>
      <c r="H177" s="8" t="s">
        <v>650</v>
      </c>
      <c r="I177" s="4" t="s">
        <v>14</v>
      </c>
      <c r="J177" s="6">
        <v>41444</v>
      </c>
      <c r="K177" s="70">
        <v>41597</v>
      </c>
      <c r="L177" s="7" t="s">
        <v>651</v>
      </c>
      <c r="M177" s="6" t="s">
        <v>141</v>
      </c>
      <c r="N177" s="73" t="s">
        <v>652</v>
      </c>
      <c r="O177" s="25"/>
    </row>
    <row r="178" spans="1:15" ht="111.75" customHeight="1" x14ac:dyDescent="0.2">
      <c r="A178" s="4" t="s">
        <v>485</v>
      </c>
      <c r="B178" s="4">
        <v>173</v>
      </c>
      <c r="C178" s="4" t="s">
        <v>730</v>
      </c>
      <c r="D178" s="6">
        <v>41462</v>
      </c>
      <c r="E178" s="5" t="s">
        <v>731</v>
      </c>
      <c r="F178" s="4" t="s">
        <v>230</v>
      </c>
      <c r="G178" s="10" t="s">
        <v>732</v>
      </c>
      <c r="H178" s="8" t="s">
        <v>1964</v>
      </c>
      <c r="I178" s="4" t="s">
        <v>14</v>
      </c>
      <c r="J178" s="6">
        <v>41462</v>
      </c>
      <c r="K178" s="70">
        <v>41639</v>
      </c>
      <c r="L178" s="7" t="s">
        <v>733</v>
      </c>
      <c r="M178" s="6" t="s">
        <v>141</v>
      </c>
      <c r="N178" s="73" t="s">
        <v>734</v>
      </c>
      <c r="O178" s="25"/>
    </row>
    <row r="179" spans="1:15" ht="111.75" customHeight="1" x14ac:dyDescent="0.2">
      <c r="A179" s="4" t="s">
        <v>575</v>
      </c>
      <c r="B179" s="11">
        <v>174</v>
      </c>
      <c r="C179" s="4" t="s">
        <v>730</v>
      </c>
      <c r="D179" s="6">
        <v>41462</v>
      </c>
      <c r="E179" s="5" t="s">
        <v>736</v>
      </c>
      <c r="F179" s="4" t="s">
        <v>230</v>
      </c>
      <c r="G179" s="10" t="s">
        <v>735</v>
      </c>
      <c r="H179" s="8" t="s">
        <v>737</v>
      </c>
      <c r="I179" s="4" t="s">
        <v>738</v>
      </c>
      <c r="J179" s="6">
        <v>41462</v>
      </c>
      <c r="K179" s="70">
        <v>41639</v>
      </c>
      <c r="L179" s="7" t="s">
        <v>739</v>
      </c>
      <c r="M179" s="6" t="s">
        <v>141</v>
      </c>
      <c r="N179" s="73" t="s">
        <v>740</v>
      </c>
      <c r="O179" s="25"/>
    </row>
    <row r="180" spans="1:15" ht="72" customHeight="1" x14ac:dyDescent="0.2">
      <c r="A180" s="4" t="s">
        <v>485</v>
      </c>
      <c r="B180" s="4">
        <v>175</v>
      </c>
      <c r="C180" s="4" t="s">
        <v>730</v>
      </c>
      <c r="D180" s="6">
        <v>41462</v>
      </c>
      <c r="E180" s="5" t="s">
        <v>741</v>
      </c>
      <c r="F180" s="4" t="s">
        <v>230</v>
      </c>
      <c r="G180" s="10" t="s">
        <v>1965</v>
      </c>
      <c r="H180" s="8" t="s">
        <v>742</v>
      </c>
      <c r="I180" s="4" t="s">
        <v>743</v>
      </c>
      <c r="J180" s="6">
        <v>41462</v>
      </c>
      <c r="K180" s="70">
        <v>41639</v>
      </c>
      <c r="L180" s="7" t="s">
        <v>733</v>
      </c>
      <c r="M180" s="6" t="s">
        <v>141</v>
      </c>
      <c r="N180" s="73" t="s">
        <v>734</v>
      </c>
      <c r="O180" s="25"/>
    </row>
    <row r="181" spans="1:15" ht="141" customHeight="1" x14ac:dyDescent="0.2">
      <c r="A181" s="4" t="s">
        <v>266</v>
      </c>
      <c r="B181" s="4">
        <v>176</v>
      </c>
      <c r="C181" s="4" t="s">
        <v>71</v>
      </c>
      <c r="D181" s="6">
        <v>41463</v>
      </c>
      <c r="E181" s="5" t="s">
        <v>773</v>
      </c>
      <c r="F181" s="4" t="s">
        <v>230</v>
      </c>
      <c r="G181" s="10" t="s">
        <v>775</v>
      </c>
      <c r="H181" s="8" t="s">
        <v>774</v>
      </c>
      <c r="I181" s="4" t="s">
        <v>14</v>
      </c>
      <c r="J181" s="6">
        <v>41463</v>
      </c>
      <c r="K181" s="70">
        <v>41564</v>
      </c>
      <c r="L181" s="7" t="s">
        <v>664</v>
      </c>
      <c r="M181" s="6" t="s">
        <v>141</v>
      </c>
      <c r="N181" s="73" t="s">
        <v>1966</v>
      </c>
      <c r="O181" s="25"/>
    </row>
    <row r="182" spans="1:15" ht="102.75" customHeight="1" x14ac:dyDescent="0.2">
      <c r="A182" s="4" t="s">
        <v>300</v>
      </c>
      <c r="B182" s="4">
        <v>177</v>
      </c>
      <c r="C182" s="4" t="s">
        <v>71</v>
      </c>
      <c r="D182" s="6">
        <v>41522</v>
      </c>
      <c r="E182" s="5" t="s">
        <v>1967</v>
      </c>
      <c r="F182" s="4" t="s">
        <v>229</v>
      </c>
      <c r="G182" s="10" t="s">
        <v>1968</v>
      </c>
      <c r="H182" s="8" t="s">
        <v>1969</v>
      </c>
      <c r="I182" s="4" t="s">
        <v>14</v>
      </c>
      <c r="J182" s="6">
        <v>41522</v>
      </c>
      <c r="K182" s="70">
        <v>41550</v>
      </c>
      <c r="L182" s="7" t="s">
        <v>779</v>
      </c>
      <c r="M182" s="6" t="s">
        <v>141</v>
      </c>
      <c r="N182" s="73" t="s">
        <v>1970</v>
      </c>
      <c r="O182" s="25"/>
    </row>
    <row r="183" spans="1:15" ht="99.75" customHeight="1" x14ac:dyDescent="0.2">
      <c r="A183" s="4" t="s">
        <v>288</v>
      </c>
      <c r="B183" s="4">
        <v>178</v>
      </c>
      <c r="C183" s="4" t="s">
        <v>71</v>
      </c>
      <c r="D183" s="6">
        <v>41557</v>
      </c>
      <c r="E183" s="5" t="s">
        <v>1971</v>
      </c>
      <c r="F183" s="4" t="s">
        <v>227</v>
      </c>
      <c r="G183" s="10" t="s">
        <v>776</v>
      </c>
      <c r="H183" s="8" t="s">
        <v>1972</v>
      </c>
      <c r="I183" s="4" t="s">
        <v>14</v>
      </c>
      <c r="J183" s="6">
        <v>41557</v>
      </c>
      <c r="K183" s="70">
        <v>41572</v>
      </c>
      <c r="L183" s="7" t="s">
        <v>777</v>
      </c>
      <c r="M183" s="6" t="s">
        <v>141</v>
      </c>
      <c r="N183" s="73" t="s">
        <v>778</v>
      </c>
      <c r="O183" s="25"/>
    </row>
    <row r="184" spans="1:15" ht="111.75" customHeight="1" x14ac:dyDescent="0.2">
      <c r="A184" s="4" t="s">
        <v>485</v>
      </c>
      <c r="B184" s="4">
        <v>179</v>
      </c>
      <c r="C184" s="4" t="s">
        <v>71</v>
      </c>
      <c r="D184" s="6">
        <v>41620</v>
      </c>
      <c r="E184" s="5" t="s">
        <v>750</v>
      </c>
      <c r="F184" s="4" t="s">
        <v>230</v>
      </c>
      <c r="G184" s="10" t="s">
        <v>448</v>
      </c>
      <c r="H184" s="8" t="s">
        <v>751</v>
      </c>
      <c r="I184" s="4" t="s">
        <v>14</v>
      </c>
      <c r="J184" s="6">
        <v>41620</v>
      </c>
      <c r="K184" s="6">
        <v>41682</v>
      </c>
      <c r="L184" s="6" t="s">
        <v>752</v>
      </c>
      <c r="M184" s="6" t="s">
        <v>141</v>
      </c>
      <c r="N184" s="73" t="s">
        <v>753</v>
      </c>
      <c r="O184" s="25"/>
    </row>
    <row r="185" spans="1:15" ht="64.5" customHeight="1" x14ac:dyDescent="0.2">
      <c r="A185" s="4" t="s">
        <v>288</v>
      </c>
      <c r="B185" s="11">
        <v>180</v>
      </c>
      <c r="C185" s="4" t="s">
        <v>541</v>
      </c>
      <c r="D185" s="6">
        <v>41444</v>
      </c>
      <c r="E185" s="5" t="s">
        <v>584</v>
      </c>
      <c r="F185" s="4" t="s">
        <v>229</v>
      </c>
      <c r="G185" s="10" t="s">
        <v>653</v>
      </c>
      <c r="H185" s="8" t="s">
        <v>654</v>
      </c>
      <c r="I185" s="4" t="s">
        <v>14</v>
      </c>
      <c r="J185" s="6">
        <v>41444</v>
      </c>
      <c r="K185" s="6">
        <v>41639</v>
      </c>
      <c r="L185" s="6" t="s">
        <v>647</v>
      </c>
      <c r="M185" s="6" t="s">
        <v>141</v>
      </c>
      <c r="N185" s="65" t="s">
        <v>655</v>
      </c>
      <c r="O185" s="25"/>
    </row>
    <row r="186" spans="1:15" ht="183.75" customHeight="1" x14ac:dyDescent="0.2">
      <c r="A186" s="4" t="s">
        <v>485</v>
      </c>
      <c r="B186" s="4">
        <v>181</v>
      </c>
      <c r="C186" s="4" t="s">
        <v>238</v>
      </c>
      <c r="D186" s="6">
        <v>41646</v>
      </c>
      <c r="E186" s="5" t="s">
        <v>1973</v>
      </c>
      <c r="F186" s="4" t="s">
        <v>230</v>
      </c>
      <c r="G186" s="10" t="s">
        <v>448</v>
      </c>
      <c r="H186" s="8" t="s">
        <v>1974</v>
      </c>
      <c r="I186" s="4" t="s">
        <v>14</v>
      </c>
      <c r="J186" s="6">
        <v>41646</v>
      </c>
      <c r="K186" s="6">
        <v>41649</v>
      </c>
      <c r="L186" s="6" t="s">
        <v>744</v>
      </c>
      <c r="M186" s="6" t="s">
        <v>141</v>
      </c>
      <c r="N186" s="65" t="s">
        <v>745</v>
      </c>
      <c r="O186" s="25"/>
    </row>
    <row r="187" spans="1:15" ht="92.25" customHeight="1" x14ac:dyDescent="0.2">
      <c r="A187" s="4" t="s">
        <v>485</v>
      </c>
      <c r="B187" s="4">
        <v>182</v>
      </c>
      <c r="C187" s="4" t="s">
        <v>238</v>
      </c>
      <c r="D187" s="6">
        <v>41646</v>
      </c>
      <c r="E187" s="5" t="s">
        <v>746</v>
      </c>
      <c r="F187" s="4" t="s">
        <v>230</v>
      </c>
      <c r="G187" s="10" t="s">
        <v>448</v>
      </c>
      <c r="H187" s="8" t="s">
        <v>1975</v>
      </c>
      <c r="I187" s="4" t="s">
        <v>14</v>
      </c>
      <c r="J187" s="6">
        <v>41646</v>
      </c>
      <c r="K187" s="6" t="s">
        <v>747</v>
      </c>
      <c r="L187" s="6" t="s">
        <v>748</v>
      </c>
      <c r="M187" s="6" t="s">
        <v>141</v>
      </c>
      <c r="N187" s="65"/>
      <c r="O187" s="25"/>
    </row>
    <row r="188" spans="1:15" ht="90" customHeight="1" x14ac:dyDescent="0.2">
      <c r="A188" s="4" t="s">
        <v>485</v>
      </c>
      <c r="B188" s="4">
        <v>183</v>
      </c>
      <c r="C188" s="4" t="s">
        <v>238</v>
      </c>
      <c r="D188" s="6">
        <v>41646</v>
      </c>
      <c r="E188" s="5" t="s">
        <v>758</v>
      </c>
      <c r="F188" s="4" t="s">
        <v>229</v>
      </c>
      <c r="G188" s="10" t="s">
        <v>759</v>
      </c>
      <c r="H188" s="8" t="s">
        <v>760</v>
      </c>
      <c r="I188" s="74" t="s">
        <v>761</v>
      </c>
      <c r="J188" s="6">
        <v>41646</v>
      </c>
      <c r="K188" s="6">
        <v>41670</v>
      </c>
      <c r="L188" s="6" t="s">
        <v>762</v>
      </c>
      <c r="M188" s="6" t="s">
        <v>141</v>
      </c>
      <c r="N188" s="65" t="s">
        <v>763</v>
      </c>
      <c r="O188" s="25"/>
    </row>
    <row r="189" spans="1:15" ht="90" customHeight="1" x14ac:dyDescent="0.2">
      <c r="A189" s="4" t="s">
        <v>485</v>
      </c>
      <c r="B189" s="4">
        <v>184</v>
      </c>
      <c r="C189" s="4" t="s">
        <v>71</v>
      </c>
      <c r="D189" s="6">
        <v>41675</v>
      </c>
      <c r="E189" s="5" t="s">
        <v>1976</v>
      </c>
      <c r="F189" s="4" t="s">
        <v>229</v>
      </c>
      <c r="G189" s="10" t="s">
        <v>768</v>
      </c>
      <c r="H189" s="8" t="s">
        <v>1977</v>
      </c>
      <c r="I189" s="74" t="s">
        <v>14</v>
      </c>
      <c r="J189" s="6">
        <v>41675</v>
      </c>
      <c r="K189" s="6">
        <v>41733</v>
      </c>
      <c r="L189" s="6" t="s">
        <v>769</v>
      </c>
      <c r="M189" s="6" t="s">
        <v>141</v>
      </c>
      <c r="N189" s="65" t="s">
        <v>1978</v>
      </c>
      <c r="O189" s="25"/>
    </row>
    <row r="190" spans="1:15" ht="90" customHeight="1" x14ac:dyDescent="0.2">
      <c r="A190" s="4" t="s">
        <v>288</v>
      </c>
      <c r="B190" s="4">
        <v>185</v>
      </c>
      <c r="C190" s="4" t="s">
        <v>71</v>
      </c>
      <c r="D190" s="6">
        <v>41701</v>
      </c>
      <c r="E190" s="5" t="s">
        <v>754</v>
      </c>
      <c r="F190" s="4" t="s">
        <v>230</v>
      </c>
      <c r="G190" s="10" t="s">
        <v>448</v>
      </c>
      <c r="H190" s="8" t="s">
        <v>755</v>
      </c>
      <c r="I190" s="74" t="s">
        <v>14</v>
      </c>
      <c r="J190" s="6">
        <v>41701</v>
      </c>
      <c r="K190" s="6">
        <v>41719</v>
      </c>
      <c r="L190" s="6" t="s">
        <v>756</v>
      </c>
      <c r="M190" s="6" t="s">
        <v>141</v>
      </c>
      <c r="N190" s="65" t="s">
        <v>757</v>
      </c>
      <c r="O190" s="25"/>
    </row>
    <row r="191" spans="1:15" ht="120.75" customHeight="1" x14ac:dyDescent="0.2">
      <c r="A191" s="4" t="s">
        <v>288</v>
      </c>
      <c r="B191" s="11">
        <v>186</v>
      </c>
      <c r="C191" s="4" t="s">
        <v>71</v>
      </c>
      <c r="D191" s="6">
        <v>41703</v>
      </c>
      <c r="E191" s="5" t="s">
        <v>770</v>
      </c>
      <c r="F191" s="4" t="s">
        <v>230</v>
      </c>
      <c r="G191" s="10" t="s">
        <v>771</v>
      </c>
      <c r="H191" s="8" t="s">
        <v>1979</v>
      </c>
      <c r="I191" s="74" t="s">
        <v>772</v>
      </c>
      <c r="J191" s="6">
        <v>41703</v>
      </c>
      <c r="K191" s="6">
        <v>41788</v>
      </c>
      <c r="L191" s="6" t="s">
        <v>769</v>
      </c>
      <c r="M191" s="6" t="s">
        <v>141</v>
      </c>
      <c r="N191" s="65" t="s">
        <v>1001</v>
      </c>
      <c r="O191" s="25"/>
    </row>
    <row r="192" spans="1:15" ht="74.25" customHeight="1" x14ac:dyDescent="0.2">
      <c r="A192" s="4" t="s">
        <v>300</v>
      </c>
      <c r="B192" s="4">
        <v>187</v>
      </c>
      <c r="C192" s="4" t="s">
        <v>542</v>
      </c>
      <c r="D192" s="6">
        <v>41732</v>
      </c>
      <c r="E192" s="72" t="s">
        <v>543</v>
      </c>
      <c r="F192" s="4" t="s">
        <v>229</v>
      </c>
      <c r="G192" s="10" t="s">
        <v>614</v>
      </c>
      <c r="H192" s="8" t="s">
        <v>1980</v>
      </c>
      <c r="I192" s="4" t="s">
        <v>1981</v>
      </c>
      <c r="J192" s="6">
        <v>41732</v>
      </c>
      <c r="K192" s="6">
        <v>41793</v>
      </c>
      <c r="L192" s="6" t="s">
        <v>545</v>
      </c>
      <c r="M192" s="6" t="s">
        <v>141</v>
      </c>
      <c r="N192" s="65" t="s">
        <v>749</v>
      </c>
      <c r="O192" s="25">
        <f ca="1">IF(AND(K192&lt;=TODAY(),M192="abierta"),1,0)</f>
        <v>0</v>
      </c>
    </row>
    <row r="193" spans="1:15" ht="88.5" customHeight="1" x14ac:dyDescent="0.2">
      <c r="A193" s="4" t="s">
        <v>300</v>
      </c>
      <c r="B193" s="4">
        <v>188</v>
      </c>
      <c r="C193" s="4" t="s">
        <v>542</v>
      </c>
      <c r="D193" s="6">
        <v>41732</v>
      </c>
      <c r="E193" s="72" t="s">
        <v>546</v>
      </c>
      <c r="F193" s="4" t="s">
        <v>227</v>
      </c>
      <c r="G193" s="10" t="s">
        <v>613</v>
      </c>
      <c r="H193" s="8" t="s">
        <v>1982</v>
      </c>
      <c r="I193" s="4" t="s">
        <v>547</v>
      </c>
      <c r="J193" s="6">
        <v>41732</v>
      </c>
      <c r="K193" s="6">
        <v>41793</v>
      </c>
      <c r="L193" s="6" t="s">
        <v>420</v>
      </c>
      <c r="M193" s="6" t="s">
        <v>141</v>
      </c>
      <c r="N193" s="65" t="s">
        <v>1983</v>
      </c>
      <c r="O193" s="25">
        <f ca="1">IF(AND(K193&lt;=TODAY(),M193="abierta"),1,0)</f>
        <v>0</v>
      </c>
    </row>
    <row r="194" spans="1:15" ht="85.5" customHeight="1" x14ac:dyDescent="0.2">
      <c r="A194" s="4" t="s">
        <v>300</v>
      </c>
      <c r="B194" s="4">
        <v>189</v>
      </c>
      <c r="C194" s="4" t="s">
        <v>542</v>
      </c>
      <c r="D194" s="6">
        <v>41732</v>
      </c>
      <c r="E194" s="72" t="s">
        <v>548</v>
      </c>
      <c r="F194" s="4" t="s">
        <v>229</v>
      </c>
      <c r="G194" s="10" t="s">
        <v>612</v>
      </c>
      <c r="H194" s="8" t="s">
        <v>549</v>
      </c>
      <c r="I194" s="4" t="s">
        <v>550</v>
      </c>
      <c r="J194" s="6">
        <v>41732</v>
      </c>
      <c r="K194" s="6">
        <v>41793</v>
      </c>
      <c r="L194" s="6" t="s">
        <v>551</v>
      </c>
      <c r="M194" s="6" t="s">
        <v>141</v>
      </c>
      <c r="N194" s="65" t="s">
        <v>713</v>
      </c>
      <c r="O194" s="25">
        <f ca="1">IF(AND(K194&lt;=TODAY(),M194="abierta"),1,0)</f>
        <v>0</v>
      </c>
    </row>
    <row r="195" spans="1:15" ht="110.25" customHeight="1" x14ac:dyDescent="0.2">
      <c r="A195" s="4" t="s">
        <v>213</v>
      </c>
      <c r="B195" s="4">
        <v>190</v>
      </c>
      <c r="C195" s="4" t="s">
        <v>542</v>
      </c>
      <c r="D195" s="6">
        <v>41732</v>
      </c>
      <c r="E195" s="72" t="s">
        <v>552</v>
      </c>
      <c r="F195" s="4" t="s">
        <v>229</v>
      </c>
      <c r="G195" s="10" t="s">
        <v>615</v>
      </c>
      <c r="H195" s="8" t="s">
        <v>553</v>
      </c>
      <c r="I195" s="4" t="s">
        <v>554</v>
      </c>
      <c r="J195" s="6">
        <v>41732</v>
      </c>
      <c r="K195" s="6">
        <v>41793</v>
      </c>
      <c r="L195" s="6" t="s">
        <v>555</v>
      </c>
      <c r="M195" s="6" t="s">
        <v>141</v>
      </c>
      <c r="N195" s="65" t="s">
        <v>1984</v>
      </c>
      <c r="O195" s="25">
        <f ca="1">IF(AND(K195&lt;=TODAY(),M195="abierta"),1,0)</f>
        <v>0</v>
      </c>
    </row>
    <row r="196" spans="1:15" ht="97.5" customHeight="1" x14ac:dyDescent="0.2">
      <c r="A196" s="4" t="s">
        <v>213</v>
      </c>
      <c r="B196" s="4">
        <v>191</v>
      </c>
      <c r="C196" s="4" t="s">
        <v>542</v>
      </c>
      <c r="D196" s="6">
        <v>41732</v>
      </c>
      <c r="E196" s="72" t="s">
        <v>556</v>
      </c>
      <c r="F196" s="4" t="s">
        <v>229</v>
      </c>
      <c r="G196" s="10" t="s">
        <v>709</v>
      </c>
      <c r="H196" s="8" t="s">
        <v>710</v>
      </c>
      <c r="I196" s="4" t="s">
        <v>711</v>
      </c>
      <c r="J196" s="6">
        <v>41732</v>
      </c>
      <c r="K196" s="6">
        <v>41793</v>
      </c>
      <c r="L196" s="6" t="s">
        <v>555</v>
      </c>
      <c r="M196" s="6" t="s">
        <v>141</v>
      </c>
      <c r="N196" s="65" t="s">
        <v>708</v>
      </c>
      <c r="O196" s="25">
        <f ca="1">IF(AND(K196&lt;=TODAY(),M196="abierta"),1,0)</f>
        <v>0</v>
      </c>
    </row>
    <row r="197" spans="1:15" ht="88.5" customHeight="1" x14ac:dyDescent="0.2">
      <c r="A197" s="4" t="s">
        <v>213</v>
      </c>
      <c r="B197" s="11">
        <v>192</v>
      </c>
      <c r="C197" s="4" t="s">
        <v>542</v>
      </c>
      <c r="D197" s="6">
        <v>41732</v>
      </c>
      <c r="E197" s="72" t="s">
        <v>557</v>
      </c>
      <c r="F197" s="4" t="s">
        <v>229</v>
      </c>
      <c r="G197" s="10" t="s">
        <v>616</v>
      </c>
      <c r="H197" s="8" t="s">
        <v>558</v>
      </c>
      <c r="I197" s="4" t="s">
        <v>559</v>
      </c>
      <c r="J197" s="6">
        <v>41732</v>
      </c>
      <c r="K197" s="6">
        <v>41793</v>
      </c>
      <c r="L197" s="6" t="s">
        <v>555</v>
      </c>
      <c r="M197" s="6" t="s">
        <v>141</v>
      </c>
      <c r="N197" s="65" t="s">
        <v>1985</v>
      </c>
      <c r="O197" s="25"/>
    </row>
    <row r="198" spans="1:15" ht="57.75" customHeight="1" x14ac:dyDescent="0.2">
      <c r="A198" s="4" t="s">
        <v>213</v>
      </c>
      <c r="B198" s="4">
        <v>193</v>
      </c>
      <c r="C198" s="4" t="s">
        <v>542</v>
      </c>
      <c r="D198" s="6">
        <v>41732</v>
      </c>
      <c r="E198" s="72" t="s">
        <v>1986</v>
      </c>
      <c r="F198" s="4" t="s">
        <v>229</v>
      </c>
      <c r="G198" s="5" t="s">
        <v>1987</v>
      </c>
      <c r="H198" s="8" t="s">
        <v>659</v>
      </c>
      <c r="I198" s="4" t="s">
        <v>660</v>
      </c>
      <c r="J198" s="6">
        <v>41732</v>
      </c>
      <c r="K198" s="6">
        <v>41793</v>
      </c>
      <c r="L198" s="6" t="s">
        <v>555</v>
      </c>
      <c r="M198" s="6" t="s">
        <v>141</v>
      </c>
      <c r="N198" s="65" t="s">
        <v>2008</v>
      </c>
      <c r="O198" s="25">
        <f t="shared" ref="O198:O213" ca="1" si="3">IF(AND(K198&lt;=TODAY(),M198="abierta"),1,0)</f>
        <v>0</v>
      </c>
    </row>
    <row r="199" spans="1:15" ht="57" customHeight="1" x14ac:dyDescent="0.2">
      <c r="A199" s="4" t="s">
        <v>266</v>
      </c>
      <c r="B199" s="4">
        <v>194</v>
      </c>
      <c r="C199" s="4" t="s">
        <v>542</v>
      </c>
      <c r="D199" s="6">
        <v>41732</v>
      </c>
      <c r="E199" s="72" t="s">
        <v>661</v>
      </c>
      <c r="F199" s="4" t="s">
        <v>229</v>
      </c>
      <c r="G199" s="5" t="s">
        <v>662</v>
      </c>
      <c r="H199" s="8" t="s">
        <v>2009</v>
      </c>
      <c r="I199" s="4" t="s">
        <v>663</v>
      </c>
      <c r="J199" s="6">
        <v>41732</v>
      </c>
      <c r="K199" s="6">
        <v>41793</v>
      </c>
      <c r="L199" s="6" t="s">
        <v>664</v>
      </c>
      <c r="M199" s="6" t="s">
        <v>141</v>
      </c>
      <c r="N199" s="65"/>
      <c r="O199" s="25">
        <f t="shared" ca="1" si="3"/>
        <v>0</v>
      </c>
    </row>
    <row r="200" spans="1:15" ht="51" customHeight="1" x14ac:dyDescent="0.2">
      <c r="A200" s="4" t="s">
        <v>266</v>
      </c>
      <c r="B200" s="4">
        <v>195</v>
      </c>
      <c r="C200" s="4" t="s">
        <v>542</v>
      </c>
      <c r="D200" s="6">
        <v>41732</v>
      </c>
      <c r="E200" s="72" t="s">
        <v>665</v>
      </c>
      <c r="F200" s="4" t="s">
        <v>229</v>
      </c>
      <c r="G200" s="10" t="s">
        <v>666</v>
      </c>
      <c r="H200" s="8" t="s">
        <v>667</v>
      </c>
      <c r="I200" s="4" t="s">
        <v>668</v>
      </c>
      <c r="J200" s="6">
        <v>41732</v>
      </c>
      <c r="K200" s="6">
        <v>41793</v>
      </c>
      <c r="L200" s="6" t="s">
        <v>664</v>
      </c>
      <c r="M200" s="6" t="s">
        <v>141</v>
      </c>
      <c r="N200" s="65" t="s">
        <v>2010</v>
      </c>
      <c r="O200" s="25">
        <f t="shared" ca="1" si="3"/>
        <v>0</v>
      </c>
    </row>
    <row r="201" spans="1:15" ht="59.25" customHeight="1" x14ac:dyDescent="0.2">
      <c r="A201" s="4" t="s">
        <v>266</v>
      </c>
      <c r="B201" s="4">
        <v>196</v>
      </c>
      <c r="C201" s="4" t="s">
        <v>542</v>
      </c>
      <c r="D201" s="6">
        <v>41732</v>
      </c>
      <c r="E201" s="72" t="s">
        <v>669</v>
      </c>
      <c r="F201" s="4" t="s">
        <v>229</v>
      </c>
      <c r="G201" s="10" t="s">
        <v>670</v>
      </c>
      <c r="H201" s="8" t="s">
        <v>671</v>
      </c>
      <c r="I201" s="4" t="s">
        <v>672</v>
      </c>
      <c r="J201" s="6">
        <v>41732</v>
      </c>
      <c r="K201" s="6">
        <v>41793</v>
      </c>
      <c r="L201" s="6" t="s">
        <v>664</v>
      </c>
      <c r="M201" s="6" t="s">
        <v>141</v>
      </c>
      <c r="N201" s="65" t="s">
        <v>717</v>
      </c>
      <c r="O201" s="25">
        <f t="shared" ca="1" si="3"/>
        <v>0</v>
      </c>
    </row>
    <row r="202" spans="1:15" ht="57" customHeight="1" x14ac:dyDescent="0.2">
      <c r="A202" s="4" t="s">
        <v>266</v>
      </c>
      <c r="B202" s="4">
        <v>197</v>
      </c>
      <c r="C202" s="4" t="s">
        <v>542</v>
      </c>
      <c r="D202" s="6">
        <v>41732</v>
      </c>
      <c r="E202" s="72" t="s">
        <v>673</v>
      </c>
      <c r="F202" s="4" t="s">
        <v>229</v>
      </c>
      <c r="G202" s="10" t="s">
        <v>674</v>
      </c>
      <c r="H202" s="8" t="s">
        <v>675</v>
      </c>
      <c r="I202" s="4" t="s">
        <v>676</v>
      </c>
      <c r="J202" s="6">
        <v>41732</v>
      </c>
      <c r="K202" s="6">
        <v>41793</v>
      </c>
      <c r="L202" s="6" t="s">
        <v>664</v>
      </c>
      <c r="M202" s="6" t="s">
        <v>141</v>
      </c>
      <c r="N202" s="65"/>
      <c r="O202" s="25">
        <f t="shared" ca="1" si="3"/>
        <v>0</v>
      </c>
    </row>
    <row r="203" spans="1:15" ht="71.25" customHeight="1" x14ac:dyDescent="0.2">
      <c r="A203" s="4" t="s">
        <v>279</v>
      </c>
      <c r="B203" s="11">
        <v>198</v>
      </c>
      <c r="C203" s="4" t="s">
        <v>542</v>
      </c>
      <c r="D203" s="6">
        <v>41732</v>
      </c>
      <c r="E203" s="5" t="s">
        <v>677</v>
      </c>
      <c r="F203" s="4" t="s">
        <v>229</v>
      </c>
      <c r="G203" s="10" t="s">
        <v>678</v>
      </c>
      <c r="H203" s="8" t="s">
        <v>679</v>
      </c>
      <c r="I203" s="4" t="s">
        <v>680</v>
      </c>
      <c r="J203" s="6">
        <v>41732</v>
      </c>
      <c r="K203" s="6">
        <v>41793</v>
      </c>
      <c r="L203" s="6" t="s">
        <v>2011</v>
      </c>
      <c r="M203" s="6" t="s">
        <v>141</v>
      </c>
      <c r="N203" s="65" t="s">
        <v>681</v>
      </c>
      <c r="O203" s="25">
        <f t="shared" ca="1" si="3"/>
        <v>0</v>
      </c>
    </row>
    <row r="204" spans="1:15" ht="43.5" customHeight="1" x14ac:dyDescent="0.2">
      <c r="A204" s="4" t="s">
        <v>288</v>
      </c>
      <c r="B204" s="4">
        <v>199</v>
      </c>
      <c r="C204" s="4" t="s">
        <v>542</v>
      </c>
      <c r="D204" s="6">
        <v>41732</v>
      </c>
      <c r="E204" s="72" t="s">
        <v>682</v>
      </c>
      <c r="F204" s="4" t="s">
        <v>229</v>
      </c>
      <c r="G204" s="10" t="s">
        <v>2012</v>
      </c>
      <c r="H204" s="8" t="s">
        <v>683</v>
      </c>
      <c r="I204" s="4" t="s">
        <v>712</v>
      </c>
      <c r="J204" s="6">
        <v>41732</v>
      </c>
      <c r="K204" s="6">
        <v>41793</v>
      </c>
      <c r="L204" s="6" t="s">
        <v>684</v>
      </c>
      <c r="M204" s="6" t="s">
        <v>141</v>
      </c>
      <c r="N204" s="65" t="s">
        <v>2013</v>
      </c>
      <c r="O204" s="25">
        <f t="shared" ca="1" si="3"/>
        <v>0</v>
      </c>
    </row>
    <row r="205" spans="1:15" ht="43.5" customHeight="1" x14ac:dyDescent="0.2">
      <c r="A205" s="4" t="s">
        <v>288</v>
      </c>
      <c r="B205" s="4">
        <v>200</v>
      </c>
      <c r="C205" s="4" t="s">
        <v>542</v>
      </c>
      <c r="D205" s="6">
        <v>41732</v>
      </c>
      <c r="E205" s="72" t="s">
        <v>685</v>
      </c>
      <c r="F205" s="4" t="s">
        <v>229</v>
      </c>
      <c r="G205" s="10" t="s">
        <v>686</v>
      </c>
      <c r="H205" s="8" t="s">
        <v>687</v>
      </c>
      <c r="I205" s="4" t="s">
        <v>2014</v>
      </c>
      <c r="J205" s="6">
        <v>41732</v>
      </c>
      <c r="K205" s="6">
        <v>41793</v>
      </c>
      <c r="L205" s="6" t="s">
        <v>684</v>
      </c>
      <c r="M205" s="6" t="s">
        <v>141</v>
      </c>
      <c r="N205" s="65" t="s">
        <v>718</v>
      </c>
      <c r="O205" s="25">
        <f t="shared" ca="1" si="3"/>
        <v>0</v>
      </c>
    </row>
    <row r="206" spans="1:15" ht="73.5" customHeight="1" x14ac:dyDescent="0.2">
      <c r="A206" s="4" t="s">
        <v>288</v>
      </c>
      <c r="B206" s="4">
        <v>201</v>
      </c>
      <c r="C206" s="4" t="s">
        <v>542</v>
      </c>
      <c r="D206" s="6">
        <v>41732</v>
      </c>
      <c r="E206" s="72" t="s">
        <v>764</v>
      </c>
      <c r="F206" s="4" t="s">
        <v>230</v>
      </c>
      <c r="G206" s="10" t="s">
        <v>765</v>
      </c>
      <c r="H206" s="8" t="s">
        <v>766</v>
      </c>
      <c r="I206" s="4" t="s">
        <v>767</v>
      </c>
      <c r="J206" s="6">
        <v>41732</v>
      </c>
      <c r="K206" s="6">
        <v>41793</v>
      </c>
      <c r="L206" s="6" t="s">
        <v>684</v>
      </c>
      <c r="M206" s="6" t="s">
        <v>141</v>
      </c>
      <c r="N206" s="125" t="s">
        <v>2015</v>
      </c>
      <c r="O206" s="25">
        <f t="shared" ca="1" si="3"/>
        <v>0</v>
      </c>
    </row>
    <row r="207" spans="1:15" ht="114" customHeight="1" x14ac:dyDescent="0.2">
      <c r="A207" s="4" t="s">
        <v>575</v>
      </c>
      <c r="B207" s="4">
        <v>202</v>
      </c>
      <c r="C207" s="4" t="s">
        <v>542</v>
      </c>
      <c r="D207" s="6">
        <v>41732</v>
      </c>
      <c r="E207" s="72" t="s">
        <v>714</v>
      </c>
      <c r="F207" s="4" t="s">
        <v>227</v>
      </c>
      <c r="G207" s="10" t="s">
        <v>688</v>
      </c>
      <c r="H207" s="8" t="s">
        <v>689</v>
      </c>
      <c r="I207" s="4" t="s">
        <v>690</v>
      </c>
      <c r="J207" s="6">
        <v>41732</v>
      </c>
      <c r="K207" s="6">
        <v>41793</v>
      </c>
      <c r="L207" s="7" t="s">
        <v>691</v>
      </c>
      <c r="M207" s="6" t="s">
        <v>141</v>
      </c>
      <c r="N207" s="65" t="s">
        <v>719</v>
      </c>
      <c r="O207" s="25">
        <f t="shared" ca="1" si="3"/>
        <v>0</v>
      </c>
    </row>
    <row r="208" spans="1:15" ht="71.25" customHeight="1" x14ac:dyDescent="0.2">
      <c r="A208" s="4" t="s">
        <v>575</v>
      </c>
      <c r="B208" s="4">
        <v>203</v>
      </c>
      <c r="C208" s="4" t="s">
        <v>542</v>
      </c>
      <c r="D208" s="6">
        <v>41732</v>
      </c>
      <c r="E208" s="72" t="s">
        <v>692</v>
      </c>
      <c r="F208" s="4" t="s">
        <v>229</v>
      </c>
      <c r="G208" s="10" t="s">
        <v>693</v>
      </c>
      <c r="H208" s="8" t="s">
        <v>694</v>
      </c>
      <c r="I208" s="4" t="s">
        <v>715</v>
      </c>
      <c r="J208" s="6">
        <v>41732</v>
      </c>
      <c r="K208" s="6">
        <v>41793</v>
      </c>
      <c r="L208" s="7" t="s">
        <v>691</v>
      </c>
      <c r="M208" s="6" t="s">
        <v>141</v>
      </c>
      <c r="N208" s="65" t="s">
        <v>720</v>
      </c>
      <c r="O208" s="25">
        <f t="shared" ca="1" si="3"/>
        <v>0</v>
      </c>
    </row>
    <row r="209" spans="1:15" ht="65.25" customHeight="1" x14ac:dyDescent="0.2">
      <c r="A209" s="4" t="s">
        <v>575</v>
      </c>
      <c r="B209" s="11">
        <v>204</v>
      </c>
      <c r="C209" s="4" t="s">
        <v>542</v>
      </c>
      <c r="D209" s="6">
        <v>41732</v>
      </c>
      <c r="E209" s="72" t="s">
        <v>695</v>
      </c>
      <c r="F209" s="4" t="s">
        <v>229</v>
      </c>
      <c r="G209" s="10" t="s">
        <v>696</v>
      </c>
      <c r="H209" s="8" t="s">
        <v>2016</v>
      </c>
      <c r="I209" s="4" t="s">
        <v>697</v>
      </c>
      <c r="J209" s="6">
        <v>41732</v>
      </c>
      <c r="K209" s="6">
        <v>41793</v>
      </c>
      <c r="L209" s="7" t="s">
        <v>691</v>
      </c>
      <c r="M209" s="6" t="s">
        <v>141</v>
      </c>
      <c r="N209" s="65" t="s">
        <v>721</v>
      </c>
      <c r="O209" s="25">
        <f t="shared" ca="1" si="3"/>
        <v>0</v>
      </c>
    </row>
    <row r="210" spans="1:15" ht="66" customHeight="1" x14ac:dyDescent="0.2">
      <c r="A210" s="4" t="s">
        <v>575</v>
      </c>
      <c r="B210" s="4">
        <v>205</v>
      </c>
      <c r="C210" s="4" t="s">
        <v>542</v>
      </c>
      <c r="D210" s="6">
        <v>41732</v>
      </c>
      <c r="E210" s="72" t="s">
        <v>2017</v>
      </c>
      <c r="F210" s="4" t="s">
        <v>227</v>
      </c>
      <c r="G210" s="10" t="s">
        <v>2018</v>
      </c>
      <c r="H210" s="8" t="s">
        <v>698</v>
      </c>
      <c r="I210" s="4" t="s">
        <v>2019</v>
      </c>
      <c r="J210" s="6">
        <v>41732</v>
      </c>
      <c r="K210" s="6">
        <v>41793</v>
      </c>
      <c r="L210" s="7" t="s">
        <v>691</v>
      </c>
      <c r="M210" s="6" t="s">
        <v>141</v>
      </c>
      <c r="N210" s="65" t="s">
        <v>2020</v>
      </c>
      <c r="O210" s="25">
        <f t="shared" ca="1" si="3"/>
        <v>0</v>
      </c>
    </row>
    <row r="211" spans="1:15" ht="71.25" customHeight="1" x14ac:dyDescent="0.2">
      <c r="A211" s="4" t="s">
        <v>1224</v>
      </c>
      <c r="B211" s="4">
        <v>206</v>
      </c>
      <c r="C211" s="4" t="s">
        <v>542</v>
      </c>
      <c r="D211" s="6">
        <v>41732</v>
      </c>
      <c r="E211" s="72" t="s">
        <v>699</v>
      </c>
      <c r="F211" s="4" t="s">
        <v>227</v>
      </c>
      <c r="G211" s="10" t="s">
        <v>700</v>
      </c>
      <c r="H211" s="8" t="s">
        <v>701</v>
      </c>
      <c r="I211" s="4" t="s">
        <v>702</v>
      </c>
      <c r="J211" s="6">
        <v>41732</v>
      </c>
      <c r="K211" s="6">
        <v>41793</v>
      </c>
      <c r="L211" s="7" t="s">
        <v>703</v>
      </c>
      <c r="M211" s="6" t="s">
        <v>141</v>
      </c>
      <c r="N211" s="65" t="s">
        <v>722</v>
      </c>
      <c r="O211" s="25">
        <f t="shared" ca="1" si="3"/>
        <v>0</v>
      </c>
    </row>
    <row r="212" spans="1:15" ht="85.5" customHeight="1" x14ac:dyDescent="0.2">
      <c r="A212" s="4" t="s">
        <v>1224</v>
      </c>
      <c r="B212" s="4">
        <v>207</v>
      </c>
      <c r="C212" s="4" t="s">
        <v>542</v>
      </c>
      <c r="D212" s="6">
        <v>41732</v>
      </c>
      <c r="E212" s="72" t="s">
        <v>704</v>
      </c>
      <c r="F212" s="4" t="s">
        <v>229</v>
      </c>
      <c r="G212" s="10" t="s">
        <v>705</v>
      </c>
      <c r="H212" s="8" t="s">
        <v>706</v>
      </c>
      <c r="I212" s="4" t="s">
        <v>707</v>
      </c>
      <c r="J212" s="6">
        <v>41732</v>
      </c>
      <c r="K212" s="6">
        <v>41793</v>
      </c>
      <c r="L212" s="7" t="s">
        <v>703</v>
      </c>
      <c r="M212" s="6" t="s">
        <v>141</v>
      </c>
      <c r="N212" s="65" t="s">
        <v>716</v>
      </c>
      <c r="O212" s="25">
        <f t="shared" ca="1" si="3"/>
        <v>0</v>
      </c>
    </row>
    <row r="213" spans="1:15" ht="55.5" customHeight="1" x14ac:dyDescent="0.2">
      <c r="A213" s="4" t="s">
        <v>22</v>
      </c>
      <c r="B213" s="4">
        <v>208</v>
      </c>
      <c r="C213" s="4" t="s">
        <v>780</v>
      </c>
      <c r="D213" s="6">
        <v>41760</v>
      </c>
      <c r="E213" s="72" t="s">
        <v>781</v>
      </c>
      <c r="F213" s="4" t="s">
        <v>230</v>
      </c>
      <c r="G213" s="10" t="s">
        <v>782</v>
      </c>
      <c r="H213" s="8" t="s">
        <v>783</v>
      </c>
      <c r="I213" s="4" t="s">
        <v>784</v>
      </c>
      <c r="J213" s="6">
        <v>41760</v>
      </c>
      <c r="K213" s="6">
        <v>41821</v>
      </c>
      <c r="L213" s="7" t="s">
        <v>52</v>
      </c>
      <c r="M213" s="6" t="s">
        <v>141</v>
      </c>
      <c r="N213" s="65"/>
      <c r="O213" s="25">
        <f t="shared" ca="1" si="3"/>
        <v>0</v>
      </c>
    </row>
    <row r="214" spans="1:15" ht="87.75" customHeight="1" x14ac:dyDescent="0.2">
      <c r="A214" s="4" t="s">
        <v>22</v>
      </c>
      <c r="B214" s="4">
        <v>209</v>
      </c>
      <c r="C214" s="4" t="s">
        <v>780</v>
      </c>
      <c r="D214" s="6">
        <v>41760</v>
      </c>
      <c r="E214" s="126" t="s">
        <v>785</v>
      </c>
      <c r="F214" s="4" t="s">
        <v>227</v>
      </c>
      <c r="G214" s="10" t="s">
        <v>786</v>
      </c>
      <c r="H214" s="8" t="s">
        <v>2021</v>
      </c>
      <c r="I214" s="4" t="s">
        <v>787</v>
      </c>
      <c r="J214" s="6">
        <v>41760</v>
      </c>
      <c r="K214" s="6">
        <v>41821</v>
      </c>
      <c r="L214" s="7" t="s">
        <v>52</v>
      </c>
      <c r="M214" s="6" t="s">
        <v>141</v>
      </c>
      <c r="N214" s="65" t="s">
        <v>1041</v>
      </c>
      <c r="O214" s="25"/>
    </row>
    <row r="215" spans="1:15" ht="55.5" customHeight="1" x14ac:dyDescent="0.2">
      <c r="A215" s="4" t="s">
        <v>22</v>
      </c>
      <c r="B215" s="11">
        <v>210</v>
      </c>
      <c r="C215" s="4" t="s">
        <v>780</v>
      </c>
      <c r="D215" s="6">
        <v>41760</v>
      </c>
      <c r="E215" s="72" t="s">
        <v>788</v>
      </c>
      <c r="F215" s="4" t="s">
        <v>230</v>
      </c>
      <c r="G215" s="10" t="s">
        <v>789</v>
      </c>
      <c r="H215" s="8" t="s">
        <v>2022</v>
      </c>
      <c r="I215" s="4" t="s">
        <v>790</v>
      </c>
      <c r="J215" s="6">
        <v>41760</v>
      </c>
      <c r="K215" s="6">
        <v>41821</v>
      </c>
      <c r="L215" s="7" t="s">
        <v>52</v>
      </c>
      <c r="M215" s="6" t="s">
        <v>141</v>
      </c>
      <c r="N215" s="65"/>
      <c r="O215" s="25"/>
    </row>
    <row r="216" spans="1:15" ht="78.75" customHeight="1" x14ac:dyDescent="0.2">
      <c r="A216" s="4" t="s">
        <v>22</v>
      </c>
      <c r="B216" s="4">
        <v>211</v>
      </c>
      <c r="C216" s="4" t="s">
        <v>780</v>
      </c>
      <c r="D216" s="6">
        <v>41760</v>
      </c>
      <c r="E216" s="72" t="s">
        <v>791</v>
      </c>
      <c r="F216" s="4" t="s">
        <v>227</v>
      </c>
      <c r="G216" s="10" t="s">
        <v>1036</v>
      </c>
      <c r="H216" s="8" t="s">
        <v>792</v>
      </c>
      <c r="I216" s="4" t="s">
        <v>793</v>
      </c>
      <c r="J216" s="6">
        <v>41760</v>
      </c>
      <c r="K216" s="6">
        <v>41821</v>
      </c>
      <c r="L216" s="7" t="s">
        <v>52</v>
      </c>
      <c r="M216" s="6" t="s">
        <v>141</v>
      </c>
      <c r="N216" s="65" t="s">
        <v>1042</v>
      </c>
      <c r="O216" s="25"/>
    </row>
    <row r="217" spans="1:15" ht="55.5" customHeight="1" x14ac:dyDescent="0.2">
      <c r="A217" s="4" t="s">
        <v>794</v>
      </c>
      <c r="B217" s="4">
        <v>212</v>
      </c>
      <c r="C217" s="4" t="s">
        <v>780</v>
      </c>
      <c r="D217" s="6">
        <v>41760</v>
      </c>
      <c r="E217" s="72" t="s">
        <v>1008</v>
      </c>
      <c r="F217" s="4" t="s">
        <v>230</v>
      </c>
      <c r="G217" s="10" t="s">
        <v>795</v>
      </c>
      <c r="H217" s="8" t="s">
        <v>796</v>
      </c>
      <c r="I217" s="4" t="s">
        <v>797</v>
      </c>
      <c r="J217" s="6">
        <v>41760</v>
      </c>
      <c r="K217" s="6">
        <v>41821</v>
      </c>
      <c r="L217" s="7" t="s">
        <v>52</v>
      </c>
      <c r="M217" s="6" t="s">
        <v>141</v>
      </c>
      <c r="N217" s="65" t="s">
        <v>2023</v>
      </c>
      <c r="O217" s="25"/>
    </row>
    <row r="218" spans="1:15" ht="55.5" customHeight="1" x14ac:dyDescent="0.2">
      <c r="A218" s="4" t="s">
        <v>302</v>
      </c>
      <c r="B218" s="4">
        <v>213</v>
      </c>
      <c r="C218" s="4" t="s">
        <v>780</v>
      </c>
      <c r="D218" s="6">
        <v>41760</v>
      </c>
      <c r="E218" s="72" t="s">
        <v>800</v>
      </c>
      <c r="F218" s="4" t="s">
        <v>227</v>
      </c>
      <c r="G218" s="10" t="s">
        <v>799</v>
      </c>
      <c r="H218" s="8" t="s">
        <v>798</v>
      </c>
      <c r="I218" s="4" t="s">
        <v>801</v>
      </c>
      <c r="J218" s="6">
        <v>41760</v>
      </c>
      <c r="K218" s="6">
        <v>41821</v>
      </c>
      <c r="L218" s="7" t="s">
        <v>802</v>
      </c>
      <c r="M218" s="6" t="s">
        <v>141</v>
      </c>
      <c r="N218" s="65" t="s">
        <v>2024</v>
      </c>
      <c r="O218" s="25"/>
    </row>
    <row r="219" spans="1:15" ht="55.5" customHeight="1" x14ac:dyDescent="0.2">
      <c r="A219" s="4" t="s">
        <v>302</v>
      </c>
      <c r="B219" s="4">
        <v>214</v>
      </c>
      <c r="C219" s="4" t="s">
        <v>780</v>
      </c>
      <c r="D219" s="6">
        <v>41760</v>
      </c>
      <c r="E219" s="72" t="s">
        <v>803</v>
      </c>
      <c r="F219" s="4" t="s">
        <v>230</v>
      </c>
      <c r="G219" s="10" t="s">
        <v>833</v>
      </c>
      <c r="H219" s="8" t="s">
        <v>834</v>
      </c>
      <c r="I219" s="4" t="s">
        <v>14</v>
      </c>
      <c r="J219" s="6">
        <v>41760</v>
      </c>
      <c r="K219" s="6">
        <v>41821</v>
      </c>
      <c r="L219" s="7" t="s">
        <v>802</v>
      </c>
      <c r="M219" s="6" t="s">
        <v>141</v>
      </c>
      <c r="N219" s="65" t="s">
        <v>1013</v>
      </c>
      <c r="O219" s="25"/>
    </row>
    <row r="220" spans="1:15" ht="55.5" customHeight="1" x14ac:dyDescent="0.2">
      <c r="A220" s="4" t="s">
        <v>302</v>
      </c>
      <c r="B220" s="4">
        <v>215</v>
      </c>
      <c r="C220" s="4" t="s">
        <v>780</v>
      </c>
      <c r="D220" s="6">
        <v>41760</v>
      </c>
      <c r="E220" s="126" t="s">
        <v>804</v>
      </c>
      <c r="F220" s="4" t="s">
        <v>229</v>
      </c>
      <c r="G220" s="10" t="s">
        <v>835</v>
      </c>
      <c r="H220" s="8" t="s">
        <v>836</v>
      </c>
      <c r="I220" s="4" t="s">
        <v>837</v>
      </c>
      <c r="J220" s="6">
        <v>41760</v>
      </c>
      <c r="K220" s="6">
        <v>41821</v>
      </c>
      <c r="L220" s="7" t="s">
        <v>114</v>
      </c>
      <c r="M220" s="6" t="s">
        <v>141</v>
      </c>
      <c r="N220" s="65" t="s">
        <v>1018</v>
      </c>
      <c r="O220" s="25"/>
    </row>
    <row r="221" spans="1:15" ht="63" customHeight="1" x14ac:dyDescent="0.2">
      <c r="A221" s="4" t="s">
        <v>302</v>
      </c>
      <c r="B221" s="11">
        <v>216</v>
      </c>
      <c r="C221" s="4" t="s">
        <v>780</v>
      </c>
      <c r="D221" s="6">
        <v>41760</v>
      </c>
      <c r="E221" s="126" t="s">
        <v>805</v>
      </c>
      <c r="F221" s="4" t="s">
        <v>230</v>
      </c>
      <c r="G221" s="10" t="s">
        <v>838</v>
      </c>
      <c r="H221" s="8" t="s">
        <v>839</v>
      </c>
      <c r="I221" s="4" t="s">
        <v>840</v>
      </c>
      <c r="J221" s="6">
        <v>41760</v>
      </c>
      <c r="K221" s="6">
        <v>41821</v>
      </c>
      <c r="L221" s="7" t="s">
        <v>114</v>
      </c>
      <c r="M221" s="6" t="s">
        <v>141</v>
      </c>
      <c r="N221" s="65" t="s">
        <v>1017</v>
      </c>
      <c r="O221" s="25"/>
    </row>
    <row r="222" spans="1:15" ht="70.5" customHeight="1" x14ac:dyDescent="0.2">
      <c r="A222" s="4" t="s">
        <v>302</v>
      </c>
      <c r="B222" s="4">
        <v>217</v>
      </c>
      <c r="C222" s="4" t="s">
        <v>780</v>
      </c>
      <c r="D222" s="6">
        <v>41760</v>
      </c>
      <c r="E222" s="126" t="s">
        <v>806</v>
      </c>
      <c r="F222" s="4" t="s">
        <v>230</v>
      </c>
      <c r="G222" s="10" t="s">
        <v>2025</v>
      </c>
      <c r="H222" s="8" t="s">
        <v>841</v>
      </c>
      <c r="I222" s="4" t="s">
        <v>14</v>
      </c>
      <c r="J222" s="6">
        <v>41760</v>
      </c>
      <c r="K222" s="6">
        <v>41821</v>
      </c>
      <c r="L222" s="7" t="s">
        <v>114</v>
      </c>
      <c r="M222" s="6" t="s">
        <v>141</v>
      </c>
      <c r="N222" s="65" t="s">
        <v>2026</v>
      </c>
      <c r="O222" s="25"/>
    </row>
    <row r="223" spans="1:15" ht="55.5" customHeight="1" x14ac:dyDescent="0.2">
      <c r="A223" s="4" t="s">
        <v>302</v>
      </c>
      <c r="B223" s="4">
        <v>218</v>
      </c>
      <c r="C223" s="4" t="s">
        <v>780</v>
      </c>
      <c r="D223" s="6">
        <v>41760</v>
      </c>
      <c r="E223" s="126" t="s">
        <v>807</v>
      </c>
      <c r="F223" s="4" t="s">
        <v>229</v>
      </c>
      <c r="G223" s="10" t="s">
        <v>842</v>
      </c>
      <c r="H223" s="8" t="s">
        <v>843</v>
      </c>
      <c r="I223" s="4" t="s">
        <v>844</v>
      </c>
      <c r="J223" s="6">
        <v>41760</v>
      </c>
      <c r="K223" s="6">
        <v>41821</v>
      </c>
      <c r="L223" s="7" t="s">
        <v>114</v>
      </c>
      <c r="M223" s="6" t="s">
        <v>141</v>
      </c>
      <c r="N223" s="65" t="s">
        <v>2027</v>
      </c>
      <c r="O223" s="25"/>
    </row>
    <row r="224" spans="1:15" ht="90.75" customHeight="1" x14ac:dyDescent="0.2">
      <c r="A224" s="4" t="s">
        <v>279</v>
      </c>
      <c r="B224" s="4">
        <v>219</v>
      </c>
      <c r="C224" s="4" t="s">
        <v>780</v>
      </c>
      <c r="D224" s="6">
        <v>41760</v>
      </c>
      <c r="E224" s="126" t="s">
        <v>808</v>
      </c>
      <c r="F224" s="4" t="s">
        <v>227</v>
      </c>
      <c r="G224" s="10" t="s">
        <v>845</v>
      </c>
      <c r="H224" s="8" t="s">
        <v>846</v>
      </c>
      <c r="I224" s="4" t="s">
        <v>847</v>
      </c>
      <c r="J224" s="6">
        <v>41760</v>
      </c>
      <c r="K224" s="6">
        <v>41821</v>
      </c>
      <c r="L224" s="7" t="s">
        <v>590</v>
      </c>
      <c r="M224" s="6" t="s">
        <v>141</v>
      </c>
      <c r="N224" s="65" t="s">
        <v>2028</v>
      </c>
      <c r="O224" s="25"/>
    </row>
    <row r="225" spans="1:15" ht="55.5" customHeight="1" x14ac:dyDescent="0.2">
      <c r="A225" s="4" t="s">
        <v>279</v>
      </c>
      <c r="B225" s="4">
        <v>220</v>
      </c>
      <c r="C225" s="4" t="s">
        <v>780</v>
      </c>
      <c r="D225" s="6">
        <v>41760</v>
      </c>
      <c r="E225" s="126" t="s">
        <v>848</v>
      </c>
      <c r="F225" s="4" t="s">
        <v>229</v>
      </c>
      <c r="G225" s="10" t="s">
        <v>849</v>
      </c>
      <c r="H225" s="8" t="s">
        <v>850</v>
      </c>
      <c r="I225" s="4" t="s">
        <v>851</v>
      </c>
      <c r="J225" s="6">
        <v>41760</v>
      </c>
      <c r="K225" s="6">
        <v>41821</v>
      </c>
      <c r="L225" s="7" t="s">
        <v>590</v>
      </c>
      <c r="M225" s="6" t="s">
        <v>141</v>
      </c>
      <c r="N225" s="65" t="s">
        <v>2029</v>
      </c>
      <c r="O225" s="25"/>
    </row>
    <row r="226" spans="1:15" ht="55.5" customHeight="1" x14ac:dyDescent="0.2">
      <c r="A226" s="4" t="s">
        <v>279</v>
      </c>
      <c r="B226" s="4">
        <v>221</v>
      </c>
      <c r="C226" s="4" t="s">
        <v>780</v>
      </c>
      <c r="D226" s="6">
        <v>41760</v>
      </c>
      <c r="E226" s="126" t="s">
        <v>809</v>
      </c>
      <c r="F226" s="4" t="s">
        <v>229</v>
      </c>
      <c r="G226" s="10" t="s">
        <v>852</v>
      </c>
      <c r="H226" s="8" t="s">
        <v>853</v>
      </c>
      <c r="I226" s="4" t="s">
        <v>854</v>
      </c>
      <c r="J226" s="6">
        <v>41760</v>
      </c>
      <c r="K226" s="6">
        <v>41821</v>
      </c>
      <c r="L226" s="7" t="s">
        <v>590</v>
      </c>
      <c r="M226" s="6" t="s">
        <v>141</v>
      </c>
      <c r="N226" s="65" t="s">
        <v>2030</v>
      </c>
      <c r="O226" s="25"/>
    </row>
    <row r="227" spans="1:15" ht="55.5" customHeight="1" x14ac:dyDescent="0.2">
      <c r="A227" s="4" t="s">
        <v>1224</v>
      </c>
      <c r="B227" s="11">
        <v>222</v>
      </c>
      <c r="C227" s="4" t="s">
        <v>780</v>
      </c>
      <c r="D227" s="6">
        <v>41760</v>
      </c>
      <c r="E227" s="126" t="s">
        <v>810</v>
      </c>
      <c r="F227" s="4" t="s">
        <v>227</v>
      </c>
      <c r="G227" s="10" t="s">
        <v>855</v>
      </c>
      <c r="H227" s="8" t="s">
        <v>856</v>
      </c>
      <c r="I227" s="4" t="s">
        <v>857</v>
      </c>
      <c r="J227" s="6">
        <v>41760</v>
      </c>
      <c r="K227" s="6">
        <v>41821</v>
      </c>
      <c r="L227" s="7" t="s">
        <v>831</v>
      </c>
      <c r="M227" s="6" t="s">
        <v>141</v>
      </c>
      <c r="N227" s="65" t="s">
        <v>1009</v>
      </c>
      <c r="O227" s="25"/>
    </row>
    <row r="228" spans="1:15" ht="63.75" customHeight="1" x14ac:dyDescent="0.2">
      <c r="A228" s="4" t="s">
        <v>266</v>
      </c>
      <c r="B228" s="4">
        <v>223</v>
      </c>
      <c r="C228" s="4" t="s">
        <v>780</v>
      </c>
      <c r="D228" s="6">
        <v>41760</v>
      </c>
      <c r="E228" s="126" t="s">
        <v>858</v>
      </c>
      <c r="F228" s="4" t="s">
        <v>227</v>
      </c>
      <c r="G228" s="10" t="s">
        <v>2031</v>
      </c>
      <c r="H228" s="8" t="s">
        <v>1034</v>
      </c>
      <c r="I228" s="4" t="s">
        <v>1033</v>
      </c>
      <c r="J228" s="6">
        <v>41760</v>
      </c>
      <c r="K228" s="6">
        <v>41821</v>
      </c>
      <c r="L228" s="7" t="s">
        <v>664</v>
      </c>
      <c r="M228" s="6" t="s">
        <v>141</v>
      </c>
      <c r="N228" s="65" t="s">
        <v>1035</v>
      </c>
      <c r="O228" s="25"/>
    </row>
    <row r="229" spans="1:15" ht="55.5" customHeight="1" x14ac:dyDescent="0.2">
      <c r="A229" s="4" t="s">
        <v>266</v>
      </c>
      <c r="B229" s="4">
        <v>224</v>
      </c>
      <c r="C229" s="4" t="s">
        <v>780</v>
      </c>
      <c r="D229" s="6">
        <v>41760</v>
      </c>
      <c r="E229" s="126" t="s">
        <v>811</v>
      </c>
      <c r="F229" s="4" t="s">
        <v>230</v>
      </c>
      <c r="G229" s="10" t="s">
        <v>860</v>
      </c>
      <c r="H229" s="75" t="s">
        <v>859</v>
      </c>
      <c r="I229" s="4" t="s">
        <v>861</v>
      </c>
      <c r="J229" s="6">
        <v>41760</v>
      </c>
      <c r="K229" s="6">
        <v>41821</v>
      </c>
      <c r="L229" s="7" t="s">
        <v>664</v>
      </c>
      <c r="M229" s="6" t="s">
        <v>141</v>
      </c>
      <c r="N229" s="65" t="s">
        <v>2032</v>
      </c>
      <c r="O229" s="25"/>
    </row>
    <row r="230" spans="1:15" ht="93.75" customHeight="1" x14ac:dyDescent="0.2">
      <c r="A230" s="4" t="s">
        <v>266</v>
      </c>
      <c r="B230" s="4">
        <v>225</v>
      </c>
      <c r="C230" s="4" t="s">
        <v>780</v>
      </c>
      <c r="D230" s="6">
        <v>41760</v>
      </c>
      <c r="E230" s="126" t="s">
        <v>1021</v>
      </c>
      <c r="F230" s="4" t="s">
        <v>227</v>
      </c>
      <c r="G230" s="10" t="s">
        <v>863</v>
      </c>
      <c r="H230" s="75" t="s">
        <v>812</v>
      </c>
      <c r="I230" s="4" t="s">
        <v>862</v>
      </c>
      <c r="J230" s="6">
        <v>41760</v>
      </c>
      <c r="K230" s="6">
        <v>41821</v>
      </c>
      <c r="L230" s="7" t="s">
        <v>664</v>
      </c>
      <c r="M230" s="6" t="s">
        <v>141</v>
      </c>
      <c r="N230" s="65" t="s">
        <v>2033</v>
      </c>
      <c r="O230" s="25"/>
    </row>
    <row r="231" spans="1:15" ht="55.5" customHeight="1" x14ac:dyDescent="0.2">
      <c r="A231" s="4" t="s">
        <v>288</v>
      </c>
      <c r="B231" s="4">
        <v>226</v>
      </c>
      <c r="C231" s="4" t="s">
        <v>780</v>
      </c>
      <c r="D231" s="6">
        <v>41760</v>
      </c>
      <c r="E231" s="126" t="s">
        <v>813</v>
      </c>
      <c r="F231" s="4" t="s">
        <v>230</v>
      </c>
      <c r="G231" s="10" t="s">
        <v>864</v>
      </c>
      <c r="H231" s="8" t="s">
        <v>865</v>
      </c>
      <c r="I231" s="4" t="s">
        <v>1038</v>
      </c>
      <c r="J231" s="6">
        <v>41760</v>
      </c>
      <c r="K231" s="6">
        <v>41821</v>
      </c>
      <c r="L231" s="7" t="s">
        <v>832</v>
      </c>
      <c r="M231" s="6" t="s">
        <v>141</v>
      </c>
      <c r="N231" s="65" t="s">
        <v>1037</v>
      </c>
      <c r="O231" s="25"/>
    </row>
    <row r="232" spans="1:15" ht="75.75" customHeight="1" x14ac:dyDescent="0.2">
      <c r="A232" s="4" t="s">
        <v>288</v>
      </c>
      <c r="B232" s="4">
        <v>227</v>
      </c>
      <c r="C232" s="4" t="s">
        <v>780</v>
      </c>
      <c r="D232" s="6">
        <v>41760</v>
      </c>
      <c r="E232" s="126" t="s">
        <v>1024</v>
      </c>
      <c r="F232" s="4" t="s">
        <v>230</v>
      </c>
      <c r="G232" s="10" t="s">
        <v>2034</v>
      </c>
      <c r="H232" s="76" t="s">
        <v>866</v>
      </c>
      <c r="I232" s="4" t="s">
        <v>868</v>
      </c>
      <c r="J232" s="6">
        <v>41760</v>
      </c>
      <c r="K232" s="6">
        <v>41821</v>
      </c>
      <c r="L232" s="7" t="s">
        <v>832</v>
      </c>
      <c r="M232" s="6" t="s">
        <v>141</v>
      </c>
      <c r="N232" s="65" t="s">
        <v>2035</v>
      </c>
      <c r="O232" s="25"/>
    </row>
    <row r="233" spans="1:15" ht="116.25" customHeight="1" x14ac:dyDescent="0.2">
      <c r="A233" s="4" t="s">
        <v>288</v>
      </c>
      <c r="B233" s="11">
        <v>228</v>
      </c>
      <c r="C233" s="4" t="s">
        <v>780</v>
      </c>
      <c r="D233" s="6">
        <v>41760</v>
      </c>
      <c r="E233" s="126" t="s">
        <v>814</v>
      </c>
      <c r="F233" s="4" t="s">
        <v>227</v>
      </c>
      <c r="G233" s="10" t="s">
        <v>2036</v>
      </c>
      <c r="H233" s="8" t="s">
        <v>2037</v>
      </c>
      <c r="I233" s="4" t="s">
        <v>867</v>
      </c>
      <c r="J233" s="6">
        <v>41760</v>
      </c>
      <c r="K233" s="6">
        <v>41821</v>
      </c>
      <c r="L233" s="7" t="s">
        <v>832</v>
      </c>
      <c r="M233" s="6" t="s">
        <v>141</v>
      </c>
      <c r="N233" s="65" t="s">
        <v>2038</v>
      </c>
      <c r="O233" s="25"/>
    </row>
    <row r="234" spans="1:15" ht="55.5" customHeight="1" x14ac:dyDescent="0.2">
      <c r="A234" s="4" t="s">
        <v>288</v>
      </c>
      <c r="B234" s="4">
        <v>229</v>
      </c>
      <c r="C234" s="4" t="s">
        <v>780</v>
      </c>
      <c r="D234" s="6">
        <v>41760</v>
      </c>
      <c r="E234" s="126" t="s">
        <v>815</v>
      </c>
      <c r="F234" s="4" t="s">
        <v>230</v>
      </c>
      <c r="G234" s="10" t="s">
        <v>1003</v>
      </c>
      <c r="H234" s="8" t="s">
        <v>1002</v>
      </c>
      <c r="I234" s="4" t="s">
        <v>869</v>
      </c>
      <c r="J234" s="6">
        <v>41760</v>
      </c>
      <c r="K234" s="6">
        <v>41821</v>
      </c>
      <c r="L234" s="7" t="s">
        <v>832</v>
      </c>
      <c r="M234" s="6" t="s">
        <v>141</v>
      </c>
      <c r="N234" s="65" t="s">
        <v>1004</v>
      </c>
      <c r="O234" s="25"/>
    </row>
    <row r="235" spans="1:15" ht="61.5" customHeight="1" x14ac:dyDescent="0.2">
      <c r="A235" s="4" t="s">
        <v>575</v>
      </c>
      <c r="B235" s="4">
        <v>230</v>
      </c>
      <c r="C235" s="4" t="s">
        <v>780</v>
      </c>
      <c r="D235" s="6">
        <v>41760</v>
      </c>
      <c r="E235" s="5" t="s">
        <v>816</v>
      </c>
      <c r="F235" s="4" t="s">
        <v>227</v>
      </c>
      <c r="G235" s="10" t="s">
        <v>2039</v>
      </c>
      <c r="H235" s="75" t="s">
        <v>870</v>
      </c>
      <c r="I235" s="4" t="s">
        <v>871</v>
      </c>
      <c r="J235" s="6">
        <v>41760</v>
      </c>
      <c r="K235" s="6">
        <v>41821</v>
      </c>
      <c r="L235" s="7" t="s">
        <v>473</v>
      </c>
      <c r="M235" s="6" t="s">
        <v>141</v>
      </c>
      <c r="N235" s="65" t="s">
        <v>1025</v>
      </c>
      <c r="O235" s="25">
        <f ca="1">IF(AND(K235&lt;=TODAY(),M235="abierta"),1,0)</f>
        <v>0</v>
      </c>
    </row>
    <row r="236" spans="1:15" ht="61.5" customHeight="1" x14ac:dyDescent="0.2">
      <c r="A236" s="4" t="s">
        <v>575</v>
      </c>
      <c r="B236" s="4">
        <v>231</v>
      </c>
      <c r="C236" s="4" t="s">
        <v>780</v>
      </c>
      <c r="D236" s="6">
        <v>41760</v>
      </c>
      <c r="E236" s="5" t="s">
        <v>817</v>
      </c>
      <c r="F236" s="4" t="s">
        <v>230</v>
      </c>
      <c r="G236" s="10" t="s">
        <v>872</v>
      </c>
      <c r="H236" s="8" t="s">
        <v>873</v>
      </c>
      <c r="I236" s="4" t="s">
        <v>874</v>
      </c>
      <c r="J236" s="6">
        <v>41760</v>
      </c>
      <c r="K236" s="6">
        <v>41821</v>
      </c>
      <c r="L236" s="7" t="s">
        <v>473</v>
      </c>
      <c r="M236" s="6" t="s">
        <v>141</v>
      </c>
      <c r="N236" s="65"/>
      <c r="O236" s="25"/>
    </row>
    <row r="237" spans="1:15" ht="61.5" customHeight="1" x14ac:dyDescent="0.2">
      <c r="A237" s="4" t="s">
        <v>575</v>
      </c>
      <c r="B237" s="4">
        <v>232</v>
      </c>
      <c r="C237" s="4" t="s">
        <v>780</v>
      </c>
      <c r="D237" s="6">
        <v>41760</v>
      </c>
      <c r="E237" s="5" t="s">
        <v>818</v>
      </c>
      <c r="F237" s="4" t="s">
        <v>230</v>
      </c>
      <c r="G237" s="10" t="s">
        <v>875</v>
      </c>
      <c r="H237" s="8" t="s">
        <v>876</v>
      </c>
      <c r="I237" s="4" t="s">
        <v>874</v>
      </c>
      <c r="J237" s="6">
        <v>41760</v>
      </c>
      <c r="K237" s="6">
        <v>41821</v>
      </c>
      <c r="L237" s="7" t="s">
        <v>473</v>
      </c>
      <c r="M237" s="6" t="s">
        <v>141</v>
      </c>
      <c r="N237" s="65" t="s">
        <v>1027</v>
      </c>
      <c r="O237" s="25"/>
    </row>
    <row r="238" spans="1:15" ht="164.25" customHeight="1" x14ac:dyDescent="0.2">
      <c r="A238" s="4" t="s">
        <v>575</v>
      </c>
      <c r="B238" s="4">
        <v>233</v>
      </c>
      <c r="C238" s="4" t="s">
        <v>780</v>
      </c>
      <c r="D238" s="6">
        <v>41760</v>
      </c>
      <c r="E238" s="126" t="s">
        <v>819</v>
      </c>
      <c r="F238" s="4" t="s">
        <v>230</v>
      </c>
      <c r="G238" s="10" t="s">
        <v>2040</v>
      </c>
      <c r="H238" s="8" t="s">
        <v>2041</v>
      </c>
      <c r="I238" s="4" t="s">
        <v>874</v>
      </c>
      <c r="J238" s="6">
        <v>41760</v>
      </c>
      <c r="K238" s="6">
        <v>41821</v>
      </c>
      <c r="L238" s="7" t="s">
        <v>473</v>
      </c>
      <c r="M238" s="6" t="s">
        <v>141</v>
      </c>
      <c r="N238" s="65" t="s">
        <v>2042</v>
      </c>
      <c r="O238" s="25"/>
    </row>
    <row r="239" spans="1:15" ht="9.75" customHeight="1" x14ac:dyDescent="0.2">
      <c r="A239" s="4" t="s">
        <v>575</v>
      </c>
      <c r="B239" s="11">
        <v>234</v>
      </c>
      <c r="C239" s="4" t="s">
        <v>780</v>
      </c>
      <c r="D239" s="6">
        <v>41760</v>
      </c>
      <c r="E239" s="126" t="s">
        <v>820</v>
      </c>
      <c r="F239" s="4" t="s">
        <v>227</v>
      </c>
      <c r="G239" s="10" t="s">
        <v>877</v>
      </c>
      <c r="H239" s="8" t="s">
        <v>878</v>
      </c>
      <c r="I239" s="4" t="s">
        <v>14</v>
      </c>
      <c r="J239" s="6">
        <v>41760</v>
      </c>
      <c r="K239" s="6">
        <v>41821</v>
      </c>
      <c r="L239" s="7" t="s">
        <v>473</v>
      </c>
      <c r="M239" s="6" t="s">
        <v>141</v>
      </c>
      <c r="N239" s="65" t="s">
        <v>2043</v>
      </c>
      <c r="O239" s="25"/>
    </row>
    <row r="240" spans="1:15" ht="229.5" customHeight="1" x14ac:dyDescent="0.2">
      <c r="A240" s="4" t="s">
        <v>575</v>
      </c>
      <c r="B240" s="4">
        <v>235</v>
      </c>
      <c r="C240" s="4" t="s">
        <v>780</v>
      </c>
      <c r="D240" s="6">
        <v>41760</v>
      </c>
      <c r="E240" s="126" t="s">
        <v>879</v>
      </c>
      <c r="F240" s="4" t="s">
        <v>227</v>
      </c>
      <c r="G240" s="10" t="s">
        <v>2044</v>
      </c>
      <c r="H240" s="8" t="s">
        <v>880</v>
      </c>
      <c r="I240" s="4" t="s">
        <v>881</v>
      </c>
      <c r="J240" s="6">
        <v>41760</v>
      </c>
      <c r="K240" s="6">
        <v>41821</v>
      </c>
      <c r="L240" s="7" t="s">
        <v>473</v>
      </c>
      <c r="M240" s="6" t="s">
        <v>141</v>
      </c>
      <c r="N240" s="65" t="s">
        <v>2045</v>
      </c>
      <c r="O240" s="25"/>
    </row>
    <row r="241" spans="1:15" ht="75.75" customHeight="1" x14ac:dyDescent="0.2">
      <c r="A241" s="4" t="s">
        <v>213</v>
      </c>
      <c r="B241" s="4">
        <v>236</v>
      </c>
      <c r="C241" s="4" t="s">
        <v>780</v>
      </c>
      <c r="D241" s="6">
        <v>41760</v>
      </c>
      <c r="E241" s="126" t="s">
        <v>821</v>
      </c>
      <c r="F241" s="4" t="s">
        <v>230</v>
      </c>
      <c r="G241" s="10" t="s">
        <v>882</v>
      </c>
      <c r="H241" s="8" t="s">
        <v>883</v>
      </c>
      <c r="I241" s="4" t="s">
        <v>886</v>
      </c>
      <c r="J241" s="6">
        <v>41760</v>
      </c>
      <c r="K241" s="6">
        <v>41821</v>
      </c>
      <c r="L241" s="7" t="s">
        <v>70</v>
      </c>
      <c r="M241" s="6" t="s">
        <v>141</v>
      </c>
      <c r="N241" s="65" t="s">
        <v>2046</v>
      </c>
      <c r="O241" s="25"/>
    </row>
    <row r="242" spans="1:15" ht="116.25" customHeight="1" x14ac:dyDescent="0.2">
      <c r="A242" s="4" t="s">
        <v>213</v>
      </c>
      <c r="B242" s="4">
        <v>237</v>
      </c>
      <c r="C242" s="4" t="s">
        <v>780</v>
      </c>
      <c r="D242" s="6">
        <v>41760</v>
      </c>
      <c r="E242" s="126" t="s">
        <v>822</v>
      </c>
      <c r="F242" s="4" t="s">
        <v>227</v>
      </c>
      <c r="G242" s="10" t="s">
        <v>884</v>
      </c>
      <c r="H242" s="126" t="s">
        <v>822</v>
      </c>
      <c r="I242" s="4" t="s">
        <v>885</v>
      </c>
      <c r="J242" s="6">
        <v>41760</v>
      </c>
      <c r="K242" s="6">
        <v>41821</v>
      </c>
      <c r="L242" s="7" t="s">
        <v>70</v>
      </c>
      <c r="M242" s="6" t="s">
        <v>141</v>
      </c>
      <c r="N242" s="65" t="s">
        <v>995</v>
      </c>
      <c r="O242" s="25"/>
    </row>
    <row r="243" spans="1:15" ht="61.5" customHeight="1" x14ac:dyDescent="0.2">
      <c r="A243" s="4" t="s">
        <v>213</v>
      </c>
      <c r="B243" s="4">
        <v>238</v>
      </c>
      <c r="C243" s="4" t="s">
        <v>780</v>
      </c>
      <c r="D243" s="6">
        <v>41760</v>
      </c>
      <c r="E243" s="126" t="s">
        <v>887</v>
      </c>
      <c r="F243" s="4" t="s">
        <v>230</v>
      </c>
      <c r="G243" s="10" t="s">
        <v>2047</v>
      </c>
      <c r="H243" s="8" t="s">
        <v>888</v>
      </c>
      <c r="I243" s="4" t="s">
        <v>889</v>
      </c>
      <c r="J243" s="6">
        <v>41760</v>
      </c>
      <c r="K243" s="6">
        <v>41821</v>
      </c>
      <c r="L243" s="7" t="s">
        <v>70</v>
      </c>
      <c r="M243" s="6" t="s">
        <v>141</v>
      </c>
      <c r="N243" s="65" t="s">
        <v>996</v>
      </c>
      <c r="O243" s="25"/>
    </row>
    <row r="244" spans="1:15" ht="61.5" customHeight="1" x14ac:dyDescent="0.2">
      <c r="A244" s="4" t="s">
        <v>213</v>
      </c>
      <c r="B244" s="4">
        <v>239</v>
      </c>
      <c r="C244" s="4" t="s">
        <v>780</v>
      </c>
      <c r="D244" s="6">
        <v>41760</v>
      </c>
      <c r="E244" s="126" t="s">
        <v>823</v>
      </c>
      <c r="F244" s="4" t="s">
        <v>229</v>
      </c>
      <c r="G244" s="10" t="s">
        <v>890</v>
      </c>
      <c r="H244" s="8" t="s">
        <v>891</v>
      </c>
      <c r="I244" s="4" t="s">
        <v>892</v>
      </c>
      <c r="J244" s="6">
        <v>41760</v>
      </c>
      <c r="K244" s="6">
        <v>41821</v>
      </c>
      <c r="L244" s="7" t="s">
        <v>70</v>
      </c>
      <c r="M244" s="6" t="s">
        <v>141</v>
      </c>
      <c r="N244" s="65" t="s">
        <v>2048</v>
      </c>
      <c r="O244" s="25"/>
    </row>
    <row r="245" spans="1:15" ht="61.5" customHeight="1" x14ac:dyDescent="0.2">
      <c r="A245" s="4" t="s">
        <v>213</v>
      </c>
      <c r="B245" s="11">
        <v>240</v>
      </c>
      <c r="C245" s="4" t="s">
        <v>780</v>
      </c>
      <c r="D245" s="6">
        <v>41760</v>
      </c>
      <c r="E245" s="126" t="s">
        <v>824</v>
      </c>
      <c r="F245" s="4" t="s">
        <v>230</v>
      </c>
      <c r="G245" s="10" t="s">
        <v>893</v>
      </c>
      <c r="H245" s="8" t="s">
        <v>2049</v>
      </c>
      <c r="I245" s="4" t="s">
        <v>894</v>
      </c>
      <c r="J245" s="6">
        <v>41760</v>
      </c>
      <c r="K245" s="6">
        <v>41821</v>
      </c>
      <c r="L245" s="7" t="s">
        <v>70</v>
      </c>
      <c r="M245" s="6" t="s">
        <v>141</v>
      </c>
      <c r="N245" s="65" t="s">
        <v>2050</v>
      </c>
      <c r="O245" s="25"/>
    </row>
    <row r="246" spans="1:15" ht="61.5" customHeight="1" x14ac:dyDescent="0.2">
      <c r="A246" s="4" t="s">
        <v>213</v>
      </c>
      <c r="B246" s="4">
        <v>241</v>
      </c>
      <c r="C246" s="4" t="s">
        <v>780</v>
      </c>
      <c r="D246" s="6">
        <v>41760</v>
      </c>
      <c r="E246" s="126" t="s">
        <v>825</v>
      </c>
      <c r="F246" s="4" t="s">
        <v>227</v>
      </c>
      <c r="G246" s="10" t="s">
        <v>895</v>
      </c>
      <c r="H246" s="126" t="s">
        <v>825</v>
      </c>
      <c r="I246" s="4" t="s">
        <v>896</v>
      </c>
      <c r="J246" s="6">
        <v>41760</v>
      </c>
      <c r="K246" s="6">
        <v>41821</v>
      </c>
      <c r="L246" s="7" t="s">
        <v>70</v>
      </c>
      <c r="M246" s="6" t="s">
        <v>141</v>
      </c>
      <c r="N246" s="65" t="s">
        <v>1014</v>
      </c>
      <c r="O246" s="25"/>
    </row>
    <row r="247" spans="1:15" ht="72" customHeight="1" x14ac:dyDescent="0.2">
      <c r="A247" s="4" t="s">
        <v>213</v>
      </c>
      <c r="B247" s="4">
        <v>242</v>
      </c>
      <c r="C247" s="4" t="s">
        <v>780</v>
      </c>
      <c r="D247" s="6">
        <v>41760</v>
      </c>
      <c r="E247" s="126" t="s">
        <v>826</v>
      </c>
      <c r="F247" s="4" t="s">
        <v>229</v>
      </c>
      <c r="G247" s="10" t="s">
        <v>2051</v>
      </c>
      <c r="H247" s="8" t="s">
        <v>897</v>
      </c>
      <c r="I247" s="4" t="s">
        <v>898</v>
      </c>
      <c r="J247" s="6">
        <v>41760</v>
      </c>
      <c r="K247" s="6">
        <v>41821</v>
      </c>
      <c r="L247" s="7" t="s">
        <v>70</v>
      </c>
      <c r="M247" s="6" t="s">
        <v>141</v>
      </c>
      <c r="N247" s="65" t="s">
        <v>2052</v>
      </c>
      <c r="O247" s="25"/>
    </row>
    <row r="248" spans="1:15" ht="70.5" customHeight="1" x14ac:dyDescent="0.2">
      <c r="A248" s="4" t="s">
        <v>213</v>
      </c>
      <c r="B248" s="4">
        <v>243</v>
      </c>
      <c r="C248" s="4" t="s">
        <v>780</v>
      </c>
      <c r="D248" s="6">
        <v>41760</v>
      </c>
      <c r="E248" s="126" t="s">
        <v>827</v>
      </c>
      <c r="F248" s="4" t="s">
        <v>230</v>
      </c>
      <c r="G248" s="10" t="s">
        <v>900</v>
      </c>
      <c r="H248" s="126" t="s">
        <v>827</v>
      </c>
      <c r="I248" s="4" t="s">
        <v>899</v>
      </c>
      <c r="J248" s="6">
        <v>41760</v>
      </c>
      <c r="K248" s="6">
        <v>41821</v>
      </c>
      <c r="L248" s="7" t="s">
        <v>70</v>
      </c>
      <c r="M248" s="6" t="s">
        <v>141</v>
      </c>
      <c r="N248" s="65" t="s">
        <v>993</v>
      </c>
      <c r="O248" s="25"/>
    </row>
    <row r="249" spans="1:15" ht="61.5" customHeight="1" x14ac:dyDescent="0.2">
      <c r="A249" s="4" t="s">
        <v>213</v>
      </c>
      <c r="B249" s="4">
        <v>244</v>
      </c>
      <c r="C249" s="4" t="s">
        <v>780</v>
      </c>
      <c r="D249" s="6">
        <v>41760</v>
      </c>
      <c r="E249" s="126" t="s">
        <v>828</v>
      </c>
      <c r="F249" s="4" t="s">
        <v>230</v>
      </c>
      <c r="G249" s="10" t="s">
        <v>901</v>
      </c>
      <c r="H249" s="8" t="s">
        <v>902</v>
      </c>
      <c r="I249" s="4" t="s">
        <v>14</v>
      </c>
      <c r="J249" s="6">
        <v>41760</v>
      </c>
      <c r="K249" s="6">
        <v>41821</v>
      </c>
      <c r="L249" s="7" t="s">
        <v>70</v>
      </c>
      <c r="M249" s="6" t="s">
        <v>141</v>
      </c>
      <c r="N249" s="65" t="s">
        <v>994</v>
      </c>
      <c r="O249" s="25"/>
    </row>
    <row r="250" spans="1:15" ht="90" customHeight="1" x14ac:dyDescent="0.2">
      <c r="A250" s="4" t="s">
        <v>213</v>
      </c>
      <c r="B250" s="4">
        <v>245</v>
      </c>
      <c r="C250" s="4" t="s">
        <v>780</v>
      </c>
      <c r="D250" s="6">
        <v>41760</v>
      </c>
      <c r="E250" s="126" t="s">
        <v>829</v>
      </c>
      <c r="F250" s="4" t="s">
        <v>227</v>
      </c>
      <c r="G250" s="10" t="s">
        <v>903</v>
      </c>
      <c r="H250" s="8" t="s">
        <v>904</v>
      </c>
      <c r="I250" s="4" t="s">
        <v>905</v>
      </c>
      <c r="J250" s="6">
        <v>41760</v>
      </c>
      <c r="K250" s="6">
        <v>41821</v>
      </c>
      <c r="L250" s="7" t="s">
        <v>70</v>
      </c>
      <c r="M250" s="6" t="s">
        <v>141</v>
      </c>
      <c r="N250" s="65" t="s">
        <v>1030</v>
      </c>
      <c r="O250" s="25"/>
    </row>
    <row r="251" spans="1:15" ht="61.5" customHeight="1" x14ac:dyDescent="0.2">
      <c r="A251" s="4" t="s">
        <v>213</v>
      </c>
      <c r="B251" s="11">
        <v>246</v>
      </c>
      <c r="C251" s="4" t="s">
        <v>780</v>
      </c>
      <c r="D251" s="6">
        <v>41760</v>
      </c>
      <c r="E251" s="126" t="s">
        <v>830</v>
      </c>
      <c r="F251" s="4" t="s">
        <v>230</v>
      </c>
      <c r="G251" s="10" t="s">
        <v>2053</v>
      </c>
      <c r="H251" s="8" t="s">
        <v>2054</v>
      </c>
      <c r="I251" s="4" t="s">
        <v>997</v>
      </c>
      <c r="J251" s="6">
        <v>41760</v>
      </c>
      <c r="K251" s="6">
        <v>41821</v>
      </c>
      <c r="L251" s="7" t="s">
        <v>70</v>
      </c>
      <c r="M251" s="6" t="s">
        <v>141</v>
      </c>
      <c r="N251" s="65" t="s">
        <v>2055</v>
      </c>
      <c r="O251" s="25">
        <f ca="1">IF(AND(K251&lt;=TODAY(),M251="abierta"),1,0)</f>
        <v>0</v>
      </c>
    </row>
    <row r="252" spans="1:15" ht="81" customHeight="1" x14ac:dyDescent="0.2">
      <c r="A252" s="4" t="s">
        <v>288</v>
      </c>
      <c r="B252" s="4">
        <v>247</v>
      </c>
      <c r="C252" s="4" t="s">
        <v>71</v>
      </c>
      <c r="D252" s="6">
        <v>41764</v>
      </c>
      <c r="E252" s="72" t="s">
        <v>906</v>
      </c>
      <c r="F252" s="4" t="s">
        <v>227</v>
      </c>
      <c r="G252" s="10" t="s">
        <v>907</v>
      </c>
      <c r="H252" s="8" t="s">
        <v>914</v>
      </c>
      <c r="I252" s="4" t="s">
        <v>14</v>
      </c>
      <c r="J252" s="6">
        <v>41764</v>
      </c>
      <c r="K252" s="6">
        <v>41825</v>
      </c>
      <c r="L252" s="7"/>
      <c r="M252" s="6" t="s">
        <v>141</v>
      </c>
      <c r="N252" s="65" t="s">
        <v>1005</v>
      </c>
      <c r="O252" s="25"/>
    </row>
    <row r="253" spans="1:15" ht="61.5" customHeight="1" x14ac:dyDescent="0.2">
      <c r="A253" s="4" t="s">
        <v>575</v>
      </c>
      <c r="B253" s="4">
        <v>248</v>
      </c>
      <c r="C253" s="4" t="s">
        <v>71</v>
      </c>
      <c r="D253" s="6">
        <v>41764</v>
      </c>
      <c r="E253" s="72" t="s">
        <v>908</v>
      </c>
      <c r="F253" s="4" t="s">
        <v>227</v>
      </c>
      <c r="G253" s="10" t="s">
        <v>2056</v>
      </c>
      <c r="H253" s="8" t="s">
        <v>914</v>
      </c>
      <c r="I253" s="4" t="s">
        <v>14</v>
      </c>
      <c r="J253" s="6">
        <v>41764</v>
      </c>
      <c r="K253" s="6">
        <v>41825</v>
      </c>
      <c r="L253" s="7" t="s">
        <v>473</v>
      </c>
      <c r="M253" s="6" t="s">
        <v>141</v>
      </c>
      <c r="N253" s="65" t="s">
        <v>1022</v>
      </c>
      <c r="O253" s="25"/>
    </row>
    <row r="254" spans="1:15" ht="61.5" customHeight="1" x14ac:dyDescent="0.2">
      <c r="A254" s="4" t="s">
        <v>288</v>
      </c>
      <c r="B254" s="4">
        <v>249</v>
      </c>
      <c r="C254" s="4" t="s">
        <v>71</v>
      </c>
      <c r="D254" s="6">
        <v>41764</v>
      </c>
      <c r="E254" s="72" t="s">
        <v>910</v>
      </c>
      <c r="F254" s="4" t="s">
        <v>227</v>
      </c>
      <c r="G254" s="10" t="s">
        <v>911</v>
      </c>
      <c r="H254" s="8" t="s">
        <v>914</v>
      </c>
      <c r="I254" s="4" t="s">
        <v>14</v>
      </c>
      <c r="J254" s="6">
        <v>41764</v>
      </c>
      <c r="K254" s="6">
        <v>41825</v>
      </c>
      <c r="L254" s="7" t="s">
        <v>114</v>
      </c>
      <c r="M254" s="6" t="s">
        <v>141</v>
      </c>
      <c r="N254" s="65" t="s">
        <v>2057</v>
      </c>
      <c r="O254" s="25"/>
    </row>
    <row r="255" spans="1:15" ht="61.5" customHeight="1" x14ac:dyDescent="0.2">
      <c r="A255" s="4" t="s">
        <v>288</v>
      </c>
      <c r="B255" s="4">
        <v>250</v>
      </c>
      <c r="C255" s="4" t="s">
        <v>71</v>
      </c>
      <c r="D255" s="6">
        <v>41778</v>
      </c>
      <c r="E255" s="126" t="s">
        <v>913</v>
      </c>
      <c r="F255" s="4" t="s">
        <v>227</v>
      </c>
      <c r="G255" s="10" t="s">
        <v>912</v>
      </c>
      <c r="H255" s="8" t="s">
        <v>914</v>
      </c>
      <c r="I255" s="4" t="s">
        <v>14</v>
      </c>
      <c r="J255" s="6">
        <v>41778</v>
      </c>
      <c r="K255" s="6">
        <v>41839</v>
      </c>
      <c r="L255" s="7" t="s">
        <v>832</v>
      </c>
      <c r="M255" s="6" t="s">
        <v>141</v>
      </c>
      <c r="N255" s="65" t="s">
        <v>1020</v>
      </c>
      <c r="O255" s="25"/>
    </row>
    <row r="256" spans="1:15" ht="61.5" customHeight="1" x14ac:dyDescent="0.2">
      <c r="A256" s="4" t="s">
        <v>575</v>
      </c>
      <c r="B256" s="4">
        <v>251</v>
      </c>
      <c r="C256" s="4" t="s">
        <v>71</v>
      </c>
      <c r="D256" s="6">
        <v>41778</v>
      </c>
      <c r="E256" s="126" t="s">
        <v>2058</v>
      </c>
      <c r="F256" s="4" t="s">
        <v>227</v>
      </c>
      <c r="G256" s="10" t="s">
        <v>2059</v>
      </c>
      <c r="H256" s="8" t="s">
        <v>914</v>
      </c>
      <c r="I256" s="4" t="s">
        <v>14</v>
      </c>
      <c r="J256" s="6">
        <v>41778</v>
      </c>
      <c r="K256" s="6">
        <v>41839</v>
      </c>
      <c r="L256" s="7" t="s">
        <v>832</v>
      </c>
      <c r="M256" s="6" t="s">
        <v>141</v>
      </c>
      <c r="N256" s="65" t="s">
        <v>2060</v>
      </c>
      <c r="O256" s="25"/>
    </row>
    <row r="257" spans="1:15" ht="83.25" customHeight="1" x14ac:dyDescent="0.2">
      <c r="A257" s="4" t="s">
        <v>575</v>
      </c>
      <c r="B257" s="4">
        <v>252</v>
      </c>
      <c r="C257" s="4" t="s">
        <v>71</v>
      </c>
      <c r="D257" s="6">
        <v>41778</v>
      </c>
      <c r="E257" s="126" t="s">
        <v>909</v>
      </c>
      <c r="F257" s="4" t="s">
        <v>227</v>
      </c>
      <c r="G257" s="10" t="s">
        <v>2061</v>
      </c>
      <c r="H257" s="8" t="s">
        <v>914</v>
      </c>
      <c r="I257" s="4" t="s">
        <v>14</v>
      </c>
      <c r="J257" s="6">
        <v>41778</v>
      </c>
      <c r="K257" s="6">
        <v>41839</v>
      </c>
      <c r="L257" s="7" t="s">
        <v>832</v>
      </c>
      <c r="M257" s="6" t="s">
        <v>141</v>
      </c>
      <c r="N257" s="65" t="s">
        <v>2062</v>
      </c>
      <c r="O257" s="25"/>
    </row>
    <row r="258" spans="1:15" s="128" customFormat="1" ht="98.25" customHeight="1" x14ac:dyDescent="0.2">
      <c r="A258" s="11" t="s">
        <v>22</v>
      </c>
      <c r="B258" s="11">
        <v>253</v>
      </c>
      <c r="C258" s="11" t="s">
        <v>71</v>
      </c>
      <c r="D258" s="6">
        <v>41841</v>
      </c>
      <c r="E258" s="127" t="s">
        <v>915</v>
      </c>
      <c r="F258" s="11" t="s">
        <v>227</v>
      </c>
      <c r="G258" s="80" t="s">
        <v>916</v>
      </c>
      <c r="H258" s="13" t="s">
        <v>2063</v>
      </c>
      <c r="I258" s="11" t="s">
        <v>917</v>
      </c>
      <c r="J258" s="6">
        <v>41841</v>
      </c>
      <c r="K258" s="6">
        <v>41903</v>
      </c>
      <c r="L258" s="7" t="s">
        <v>52</v>
      </c>
      <c r="M258" s="6" t="s">
        <v>141</v>
      </c>
      <c r="N258" s="73" t="s">
        <v>1007</v>
      </c>
      <c r="O258" s="25"/>
    </row>
    <row r="259" spans="1:15" ht="91.5" customHeight="1" x14ac:dyDescent="0.2">
      <c r="A259" s="4" t="s">
        <v>22</v>
      </c>
      <c r="B259" s="4">
        <v>254</v>
      </c>
      <c r="C259" s="4" t="s">
        <v>71</v>
      </c>
      <c r="D259" s="6">
        <v>41841</v>
      </c>
      <c r="E259" s="126" t="s">
        <v>918</v>
      </c>
      <c r="F259" s="4" t="s">
        <v>227</v>
      </c>
      <c r="G259" s="10" t="s">
        <v>2064</v>
      </c>
      <c r="H259" s="8" t="s">
        <v>2065</v>
      </c>
      <c r="I259" s="4" t="s">
        <v>921</v>
      </c>
      <c r="J259" s="6">
        <v>41841</v>
      </c>
      <c r="K259" s="6">
        <v>41903</v>
      </c>
      <c r="L259" s="7" t="s">
        <v>52</v>
      </c>
      <c r="M259" s="6" t="s">
        <v>141</v>
      </c>
      <c r="N259" s="65" t="s">
        <v>1023</v>
      </c>
      <c r="O259" s="25"/>
    </row>
    <row r="260" spans="1:15" ht="119.25" customHeight="1" x14ac:dyDescent="0.2">
      <c r="A260" s="11" t="s">
        <v>575</v>
      </c>
      <c r="B260" s="11">
        <v>255</v>
      </c>
      <c r="C260" s="11" t="s">
        <v>71</v>
      </c>
      <c r="D260" s="6">
        <v>41841</v>
      </c>
      <c r="E260" s="127" t="s">
        <v>2066</v>
      </c>
      <c r="F260" s="11" t="s">
        <v>227</v>
      </c>
      <c r="G260" s="80" t="s">
        <v>919</v>
      </c>
      <c r="H260" s="13" t="s">
        <v>2067</v>
      </c>
      <c r="I260" s="11" t="s">
        <v>920</v>
      </c>
      <c r="J260" s="6">
        <v>41841</v>
      </c>
      <c r="K260" s="6">
        <v>41903</v>
      </c>
      <c r="L260" s="7" t="s">
        <v>52</v>
      </c>
      <c r="M260" s="6" t="s">
        <v>141</v>
      </c>
      <c r="N260" s="73" t="s">
        <v>2068</v>
      </c>
      <c r="O260" s="25"/>
    </row>
    <row r="261" spans="1:15" ht="89.25" customHeight="1" x14ac:dyDescent="0.2">
      <c r="A261" s="4" t="s">
        <v>575</v>
      </c>
      <c r="B261" s="4">
        <v>256</v>
      </c>
      <c r="C261" s="4" t="s">
        <v>71</v>
      </c>
      <c r="D261" s="6">
        <v>41841</v>
      </c>
      <c r="E261" s="126" t="s">
        <v>1019</v>
      </c>
      <c r="F261" s="4" t="s">
        <v>227</v>
      </c>
      <c r="G261" s="10" t="s">
        <v>2069</v>
      </c>
      <c r="H261" s="8" t="s">
        <v>922</v>
      </c>
      <c r="I261" s="4" t="s">
        <v>1031</v>
      </c>
      <c r="J261" s="6">
        <v>41841</v>
      </c>
      <c r="K261" s="6">
        <v>41903</v>
      </c>
      <c r="L261" s="7" t="s">
        <v>52</v>
      </c>
      <c r="M261" s="6" t="s">
        <v>141</v>
      </c>
      <c r="N261" s="65" t="s">
        <v>2070</v>
      </c>
      <c r="O261" s="25"/>
    </row>
    <row r="262" spans="1:15" ht="61.5" customHeight="1" x14ac:dyDescent="0.2">
      <c r="A262" s="4" t="s">
        <v>575</v>
      </c>
      <c r="B262" s="4">
        <v>257</v>
      </c>
      <c r="C262" s="4" t="s">
        <v>71</v>
      </c>
      <c r="D262" s="6">
        <v>41841</v>
      </c>
      <c r="E262" s="126" t="s">
        <v>924</v>
      </c>
      <c r="F262" s="4" t="s">
        <v>227</v>
      </c>
      <c r="G262" s="10" t="s">
        <v>2071</v>
      </c>
      <c r="H262" s="129" t="s">
        <v>923</v>
      </c>
      <c r="I262" s="130" t="s">
        <v>923</v>
      </c>
      <c r="J262" s="6">
        <v>41841</v>
      </c>
      <c r="K262" s="6">
        <v>41903</v>
      </c>
      <c r="L262" s="7" t="s">
        <v>52</v>
      </c>
      <c r="M262" s="6" t="s">
        <v>141</v>
      </c>
      <c r="N262" s="65" t="s">
        <v>2072</v>
      </c>
      <c r="O262" s="25"/>
    </row>
    <row r="263" spans="1:15" ht="61.5" customHeight="1" x14ac:dyDescent="0.2">
      <c r="A263" s="4" t="s">
        <v>1499</v>
      </c>
      <c r="B263" s="4">
        <v>258</v>
      </c>
      <c r="C263" s="4" t="s">
        <v>71</v>
      </c>
      <c r="D263" s="6">
        <v>41841</v>
      </c>
      <c r="E263" s="126" t="s">
        <v>2073</v>
      </c>
      <c r="F263" s="4" t="s">
        <v>227</v>
      </c>
      <c r="G263" s="10" t="s">
        <v>930</v>
      </c>
      <c r="H263" s="8" t="s">
        <v>925</v>
      </c>
      <c r="I263" s="4" t="s">
        <v>926</v>
      </c>
      <c r="J263" s="6">
        <v>41841</v>
      </c>
      <c r="K263" s="6">
        <v>41903</v>
      </c>
      <c r="L263" s="7" t="s">
        <v>52</v>
      </c>
      <c r="M263" s="6" t="s">
        <v>141</v>
      </c>
      <c r="N263" s="65" t="s">
        <v>1043</v>
      </c>
      <c r="O263" s="25"/>
    </row>
    <row r="264" spans="1:15" ht="61.5" customHeight="1" x14ac:dyDescent="0.2">
      <c r="A264" s="4" t="s">
        <v>1224</v>
      </c>
      <c r="B264" s="4">
        <v>259</v>
      </c>
      <c r="C264" s="4" t="s">
        <v>71</v>
      </c>
      <c r="D264" s="6">
        <v>41841</v>
      </c>
      <c r="E264" s="126" t="s">
        <v>929</v>
      </c>
      <c r="F264" s="4" t="s">
        <v>227</v>
      </c>
      <c r="G264" s="10" t="s">
        <v>931</v>
      </c>
      <c r="H264" s="8" t="s">
        <v>927</v>
      </c>
      <c r="I264" s="4" t="s">
        <v>928</v>
      </c>
      <c r="J264" s="6">
        <v>41841</v>
      </c>
      <c r="K264" s="6">
        <v>41903</v>
      </c>
      <c r="L264" s="7" t="s">
        <v>52</v>
      </c>
      <c r="M264" s="6" t="s">
        <v>141</v>
      </c>
      <c r="N264" s="65" t="s">
        <v>1044</v>
      </c>
      <c r="O264" s="25"/>
    </row>
    <row r="265" spans="1:15" ht="61.5" customHeight="1" x14ac:dyDescent="0.2">
      <c r="A265" s="4" t="s">
        <v>1224</v>
      </c>
      <c r="B265" s="4">
        <v>260</v>
      </c>
      <c r="C265" s="4" t="s">
        <v>71</v>
      </c>
      <c r="D265" s="6">
        <v>41841</v>
      </c>
      <c r="E265" s="126" t="s">
        <v>1010</v>
      </c>
      <c r="F265" s="4" t="s">
        <v>227</v>
      </c>
      <c r="G265" s="10" t="s">
        <v>2074</v>
      </c>
      <c r="H265" s="8" t="s">
        <v>932</v>
      </c>
      <c r="I265" s="4" t="s">
        <v>933</v>
      </c>
      <c r="J265" s="6">
        <v>41841</v>
      </c>
      <c r="K265" s="6">
        <v>41903</v>
      </c>
      <c r="L265" s="7" t="s">
        <v>52</v>
      </c>
      <c r="M265" s="6" t="s">
        <v>141</v>
      </c>
      <c r="N265" s="65" t="s">
        <v>1045</v>
      </c>
      <c r="O265" s="25"/>
    </row>
    <row r="266" spans="1:15" ht="61.5" customHeight="1" x14ac:dyDescent="0.2">
      <c r="A266" s="4" t="s">
        <v>288</v>
      </c>
      <c r="B266" s="4">
        <v>261</v>
      </c>
      <c r="C266" s="4" t="s">
        <v>71</v>
      </c>
      <c r="D266" s="6">
        <v>41841</v>
      </c>
      <c r="E266" s="126" t="s">
        <v>935</v>
      </c>
      <c r="F266" s="4" t="s">
        <v>227</v>
      </c>
      <c r="G266" s="10" t="s">
        <v>936</v>
      </c>
      <c r="H266" s="8" t="s">
        <v>934</v>
      </c>
      <c r="I266" s="4" t="s">
        <v>937</v>
      </c>
      <c r="J266" s="6">
        <v>41841</v>
      </c>
      <c r="K266" s="6">
        <v>41903</v>
      </c>
      <c r="L266" s="7" t="s">
        <v>52</v>
      </c>
      <c r="M266" s="6" t="s">
        <v>141</v>
      </c>
      <c r="N266" s="65" t="s">
        <v>2075</v>
      </c>
      <c r="O266" s="25"/>
    </row>
    <row r="267" spans="1:15" ht="96.75" customHeight="1" x14ac:dyDescent="0.2">
      <c r="A267" s="4" t="s">
        <v>288</v>
      </c>
      <c r="B267" s="4">
        <v>262</v>
      </c>
      <c r="C267" s="4" t="s">
        <v>71</v>
      </c>
      <c r="D267" s="6">
        <v>41841</v>
      </c>
      <c r="E267" s="126" t="s">
        <v>940</v>
      </c>
      <c r="F267" s="4" t="s">
        <v>227</v>
      </c>
      <c r="G267" s="10" t="s">
        <v>942</v>
      </c>
      <c r="H267" s="8" t="s">
        <v>938</v>
      </c>
      <c r="I267" s="4" t="s">
        <v>939</v>
      </c>
      <c r="J267" s="6">
        <v>41841</v>
      </c>
      <c r="K267" s="6">
        <v>41903</v>
      </c>
      <c r="L267" s="7" t="s">
        <v>52</v>
      </c>
      <c r="M267" s="6" t="s">
        <v>141</v>
      </c>
      <c r="N267" s="65" t="s">
        <v>1026</v>
      </c>
      <c r="O267" s="25"/>
    </row>
    <row r="268" spans="1:15" ht="61.5" customHeight="1" x14ac:dyDescent="0.2">
      <c r="A268" s="4" t="s">
        <v>288</v>
      </c>
      <c r="B268" s="4">
        <v>263</v>
      </c>
      <c r="C268" s="4" t="s">
        <v>71</v>
      </c>
      <c r="D268" s="6">
        <v>41841</v>
      </c>
      <c r="E268" s="126" t="s">
        <v>2076</v>
      </c>
      <c r="F268" s="4" t="s">
        <v>227</v>
      </c>
      <c r="G268" s="10" t="s">
        <v>943</v>
      </c>
      <c r="H268" s="8" t="s">
        <v>941</v>
      </c>
      <c r="I268" s="4" t="s">
        <v>944</v>
      </c>
      <c r="J268" s="6">
        <v>41841</v>
      </c>
      <c r="K268" s="6">
        <v>41903</v>
      </c>
      <c r="L268" s="7" t="s">
        <v>52</v>
      </c>
      <c r="M268" s="6" t="s">
        <v>141</v>
      </c>
      <c r="N268" s="65" t="s">
        <v>2077</v>
      </c>
      <c r="O268" s="25"/>
    </row>
    <row r="269" spans="1:15" ht="61.5" customHeight="1" x14ac:dyDescent="0.2">
      <c r="A269" s="4" t="s">
        <v>288</v>
      </c>
      <c r="B269" s="4">
        <v>264</v>
      </c>
      <c r="C269" s="4" t="s">
        <v>71</v>
      </c>
      <c r="D269" s="6">
        <v>41841</v>
      </c>
      <c r="E269" s="126" t="s">
        <v>945</v>
      </c>
      <c r="F269" s="4" t="s">
        <v>227</v>
      </c>
      <c r="G269" s="10" t="s">
        <v>946</v>
      </c>
      <c r="H269" s="8" t="s">
        <v>992</v>
      </c>
      <c r="I269" s="4" t="s">
        <v>944</v>
      </c>
      <c r="J269" s="6">
        <v>41841</v>
      </c>
      <c r="K269" s="6">
        <v>41903</v>
      </c>
      <c r="L269" s="7" t="s">
        <v>52</v>
      </c>
      <c r="M269" s="6" t="s">
        <v>141</v>
      </c>
      <c r="N269" s="65" t="s">
        <v>2078</v>
      </c>
      <c r="O269" s="25"/>
    </row>
    <row r="270" spans="1:15" ht="99" customHeight="1" x14ac:dyDescent="0.2">
      <c r="A270" s="4" t="s">
        <v>288</v>
      </c>
      <c r="B270" s="4">
        <v>265</v>
      </c>
      <c r="C270" s="4" t="s">
        <v>71</v>
      </c>
      <c r="D270" s="6">
        <v>41841</v>
      </c>
      <c r="E270" s="126" t="s">
        <v>948</v>
      </c>
      <c r="F270" s="4" t="s">
        <v>227</v>
      </c>
      <c r="G270" s="10" t="s">
        <v>949</v>
      </c>
      <c r="H270" s="8" t="s">
        <v>947</v>
      </c>
      <c r="I270" s="77" t="s">
        <v>947</v>
      </c>
      <c r="J270" s="6">
        <v>41841</v>
      </c>
      <c r="K270" s="6">
        <v>41903</v>
      </c>
      <c r="L270" s="7" t="s">
        <v>52</v>
      </c>
      <c r="M270" s="6" t="s">
        <v>141</v>
      </c>
      <c r="N270" s="65" t="s">
        <v>2079</v>
      </c>
      <c r="O270" s="25"/>
    </row>
    <row r="271" spans="1:15" ht="76.5" customHeight="1" x14ac:dyDescent="0.2">
      <c r="A271" s="4" t="s">
        <v>288</v>
      </c>
      <c r="B271" s="4">
        <v>266</v>
      </c>
      <c r="C271" s="4" t="s">
        <v>71</v>
      </c>
      <c r="D271" s="6">
        <v>41841</v>
      </c>
      <c r="E271" s="126" t="s">
        <v>951</v>
      </c>
      <c r="F271" s="4" t="s">
        <v>227</v>
      </c>
      <c r="G271" s="10" t="s">
        <v>952</v>
      </c>
      <c r="H271" s="8" t="s">
        <v>950</v>
      </c>
      <c r="I271" s="4" t="s">
        <v>944</v>
      </c>
      <c r="J271" s="6">
        <v>41841</v>
      </c>
      <c r="K271" s="6">
        <v>41903</v>
      </c>
      <c r="L271" s="7" t="s">
        <v>52</v>
      </c>
      <c r="M271" s="6" t="s">
        <v>141</v>
      </c>
      <c r="N271" s="65" t="s">
        <v>1040</v>
      </c>
      <c r="O271" s="25"/>
    </row>
    <row r="272" spans="1:15" ht="118.5" customHeight="1" x14ac:dyDescent="0.2">
      <c r="A272" s="4" t="s">
        <v>288</v>
      </c>
      <c r="B272" s="4">
        <v>267</v>
      </c>
      <c r="C272" s="4" t="s">
        <v>71</v>
      </c>
      <c r="D272" s="6">
        <v>41841</v>
      </c>
      <c r="E272" s="126" t="s">
        <v>951</v>
      </c>
      <c r="F272" s="4" t="s">
        <v>227</v>
      </c>
      <c r="G272" s="10" t="s">
        <v>955</v>
      </c>
      <c r="H272" s="8" t="s">
        <v>953</v>
      </c>
      <c r="I272" s="4" t="s">
        <v>944</v>
      </c>
      <c r="J272" s="6">
        <v>41841</v>
      </c>
      <c r="K272" s="6">
        <v>41903</v>
      </c>
      <c r="L272" s="7" t="s">
        <v>52</v>
      </c>
      <c r="M272" s="6" t="s">
        <v>141</v>
      </c>
      <c r="N272" s="65" t="s">
        <v>1032</v>
      </c>
      <c r="O272" s="25"/>
    </row>
    <row r="273" spans="1:15" ht="173.25" customHeight="1" x14ac:dyDescent="0.2">
      <c r="A273" s="4" t="s">
        <v>288</v>
      </c>
      <c r="B273" s="4">
        <v>268</v>
      </c>
      <c r="C273" s="4" t="s">
        <v>71</v>
      </c>
      <c r="D273" s="6">
        <v>41841</v>
      </c>
      <c r="E273" s="126" t="s">
        <v>951</v>
      </c>
      <c r="F273" s="4" t="s">
        <v>227</v>
      </c>
      <c r="G273" s="10" t="s">
        <v>957</v>
      </c>
      <c r="H273" s="8" t="s">
        <v>1028</v>
      </c>
      <c r="I273" s="4" t="s">
        <v>944</v>
      </c>
      <c r="J273" s="6">
        <v>41841</v>
      </c>
      <c r="K273" s="6">
        <v>41903</v>
      </c>
      <c r="L273" s="7" t="s">
        <v>52</v>
      </c>
      <c r="M273" s="6" t="s">
        <v>141</v>
      </c>
      <c r="N273" s="65" t="s">
        <v>2080</v>
      </c>
      <c r="O273" s="25"/>
    </row>
    <row r="274" spans="1:15" ht="82.5" customHeight="1" x14ac:dyDescent="0.2">
      <c r="A274" s="4" t="s">
        <v>288</v>
      </c>
      <c r="B274" s="4">
        <v>269</v>
      </c>
      <c r="C274" s="4" t="s">
        <v>71</v>
      </c>
      <c r="D274" s="6">
        <v>41841</v>
      </c>
      <c r="E274" s="126" t="s">
        <v>956</v>
      </c>
      <c r="F274" s="4" t="s">
        <v>227</v>
      </c>
      <c r="G274" s="10" t="s">
        <v>958</v>
      </c>
      <c r="H274" s="8" t="s">
        <v>954</v>
      </c>
      <c r="I274" s="4" t="s">
        <v>954</v>
      </c>
      <c r="J274" s="6">
        <v>41841</v>
      </c>
      <c r="K274" s="6">
        <v>41903</v>
      </c>
      <c r="L274" s="7" t="s">
        <v>52</v>
      </c>
      <c r="M274" s="6" t="s">
        <v>141</v>
      </c>
      <c r="N274" s="65" t="s">
        <v>2081</v>
      </c>
      <c r="O274" s="25"/>
    </row>
    <row r="275" spans="1:15" ht="61.5" customHeight="1" x14ac:dyDescent="0.2">
      <c r="A275" s="4" t="s">
        <v>302</v>
      </c>
      <c r="B275" s="4">
        <v>270</v>
      </c>
      <c r="C275" s="4" t="s">
        <v>71</v>
      </c>
      <c r="D275" s="6">
        <v>41841</v>
      </c>
      <c r="E275" s="126" t="s">
        <v>960</v>
      </c>
      <c r="F275" s="4" t="s">
        <v>227</v>
      </c>
      <c r="G275" s="10" t="s">
        <v>961</v>
      </c>
      <c r="H275" s="8" t="s">
        <v>959</v>
      </c>
      <c r="I275" s="4" t="s">
        <v>2082</v>
      </c>
      <c r="J275" s="6">
        <v>41841</v>
      </c>
      <c r="K275" s="6">
        <v>41903</v>
      </c>
      <c r="L275" s="7" t="s">
        <v>52</v>
      </c>
      <c r="M275" s="6" t="s">
        <v>141</v>
      </c>
      <c r="N275" s="65" t="s">
        <v>1016</v>
      </c>
      <c r="O275" s="25"/>
    </row>
    <row r="276" spans="1:15" ht="61.5" customHeight="1" x14ac:dyDescent="0.2">
      <c r="A276" s="4" t="s">
        <v>302</v>
      </c>
      <c r="B276" s="4">
        <v>271</v>
      </c>
      <c r="C276" s="4" t="s">
        <v>71</v>
      </c>
      <c r="D276" s="6">
        <v>41841</v>
      </c>
      <c r="E276" s="126" t="s">
        <v>1012</v>
      </c>
      <c r="F276" s="4" t="s">
        <v>227</v>
      </c>
      <c r="G276" s="10" t="s">
        <v>1011</v>
      </c>
      <c r="H276" s="8" t="s">
        <v>1012</v>
      </c>
      <c r="I276" s="4" t="s">
        <v>1012</v>
      </c>
      <c r="J276" s="6">
        <v>41841</v>
      </c>
      <c r="K276" s="6">
        <v>41903</v>
      </c>
      <c r="L276" s="7" t="s">
        <v>52</v>
      </c>
      <c r="M276" s="6" t="s">
        <v>141</v>
      </c>
      <c r="N276" s="65" t="s">
        <v>1015</v>
      </c>
      <c r="O276" s="25"/>
    </row>
    <row r="277" spans="1:15" ht="61.5" customHeight="1" x14ac:dyDescent="0.2">
      <c r="A277" s="4" t="s">
        <v>300</v>
      </c>
      <c r="B277" s="4">
        <v>272</v>
      </c>
      <c r="C277" s="4" t="s">
        <v>71</v>
      </c>
      <c r="D277" s="6">
        <v>41841</v>
      </c>
      <c r="E277" s="126" t="s">
        <v>964</v>
      </c>
      <c r="F277" s="4" t="s">
        <v>227</v>
      </c>
      <c r="G277" s="10" t="s">
        <v>2083</v>
      </c>
      <c r="H277" s="8" t="s">
        <v>963</v>
      </c>
      <c r="I277" s="4" t="s">
        <v>962</v>
      </c>
      <c r="J277" s="6">
        <v>41841</v>
      </c>
      <c r="K277" s="6">
        <v>41903</v>
      </c>
      <c r="L277" s="7" t="s">
        <v>52</v>
      </c>
      <c r="M277" s="6" t="s">
        <v>141</v>
      </c>
      <c r="N277" s="65" t="s">
        <v>2084</v>
      </c>
      <c r="O277" s="25"/>
    </row>
    <row r="278" spans="1:15" ht="51" customHeight="1" x14ac:dyDescent="0.2">
      <c r="A278" s="4" t="s">
        <v>300</v>
      </c>
      <c r="B278" s="4">
        <v>273</v>
      </c>
      <c r="C278" s="4" t="s">
        <v>71</v>
      </c>
      <c r="D278" s="6">
        <v>41841</v>
      </c>
      <c r="E278" s="126" t="s">
        <v>967</v>
      </c>
      <c r="F278" s="4" t="s">
        <v>227</v>
      </c>
      <c r="G278" s="10" t="s">
        <v>2085</v>
      </c>
      <c r="H278" s="8" t="s">
        <v>965</v>
      </c>
      <c r="I278" s="4" t="s">
        <v>966</v>
      </c>
      <c r="J278" s="6">
        <v>41841</v>
      </c>
      <c r="K278" s="6">
        <v>41903</v>
      </c>
      <c r="L278" s="7" t="s">
        <v>52</v>
      </c>
      <c r="M278" s="6" t="s">
        <v>141</v>
      </c>
      <c r="N278" s="65" t="s">
        <v>2086</v>
      </c>
      <c r="O278" s="25"/>
    </row>
    <row r="279" spans="1:15" ht="61.5" customHeight="1" x14ac:dyDescent="0.2">
      <c r="A279" s="4" t="s">
        <v>300</v>
      </c>
      <c r="B279" s="4">
        <v>274</v>
      </c>
      <c r="C279" s="4" t="s">
        <v>71</v>
      </c>
      <c r="D279" s="6">
        <v>41841</v>
      </c>
      <c r="E279" s="126" t="s">
        <v>2087</v>
      </c>
      <c r="F279" s="4" t="s">
        <v>227</v>
      </c>
      <c r="G279" s="10" t="s">
        <v>969</v>
      </c>
      <c r="H279" s="8" t="s">
        <v>970</v>
      </c>
      <c r="I279" s="4" t="s">
        <v>968</v>
      </c>
      <c r="J279" s="6">
        <v>41841</v>
      </c>
      <c r="K279" s="6">
        <v>41903</v>
      </c>
      <c r="L279" s="7" t="s">
        <v>52</v>
      </c>
      <c r="M279" s="6" t="s">
        <v>141</v>
      </c>
      <c r="N279" s="65" t="s">
        <v>2088</v>
      </c>
      <c r="O279" s="25"/>
    </row>
    <row r="280" spans="1:15" ht="61.5" customHeight="1" x14ac:dyDescent="0.2">
      <c r="A280" s="4" t="s">
        <v>213</v>
      </c>
      <c r="B280" s="4">
        <v>275</v>
      </c>
      <c r="C280" s="4" t="s">
        <v>71</v>
      </c>
      <c r="D280" s="6">
        <v>41841</v>
      </c>
      <c r="E280" s="126" t="s">
        <v>972</v>
      </c>
      <c r="F280" s="4" t="s">
        <v>227</v>
      </c>
      <c r="G280" s="10" t="s">
        <v>973</v>
      </c>
      <c r="H280" s="8" t="s">
        <v>971</v>
      </c>
      <c r="I280" s="4" t="s">
        <v>974</v>
      </c>
      <c r="J280" s="6">
        <v>41841</v>
      </c>
      <c r="K280" s="6">
        <v>41903</v>
      </c>
      <c r="L280" s="7" t="s">
        <v>52</v>
      </c>
      <c r="M280" s="6" t="s">
        <v>141</v>
      </c>
      <c r="N280" s="65" t="s">
        <v>2089</v>
      </c>
      <c r="O280" s="25"/>
    </row>
    <row r="281" spans="1:15" ht="61.5" customHeight="1" x14ac:dyDescent="0.2">
      <c r="A281" s="4" t="s">
        <v>213</v>
      </c>
      <c r="B281" s="4">
        <v>276</v>
      </c>
      <c r="C281" s="4" t="s">
        <v>71</v>
      </c>
      <c r="D281" s="6">
        <v>41841</v>
      </c>
      <c r="E281" s="126" t="s">
        <v>976</v>
      </c>
      <c r="F281" s="4" t="s">
        <v>227</v>
      </c>
      <c r="G281" s="10" t="s">
        <v>2090</v>
      </c>
      <c r="H281" s="8" t="s">
        <v>975</v>
      </c>
      <c r="I281" s="4" t="s">
        <v>2091</v>
      </c>
      <c r="J281" s="6">
        <v>41841</v>
      </c>
      <c r="K281" s="6">
        <v>41903</v>
      </c>
      <c r="L281" s="7" t="s">
        <v>52</v>
      </c>
      <c r="M281" s="6" t="s">
        <v>141</v>
      </c>
      <c r="N281" s="65" t="s">
        <v>2092</v>
      </c>
      <c r="O281" s="25"/>
    </row>
    <row r="282" spans="1:15" ht="61.5" customHeight="1" x14ac:dyDescent="0.2">
      <c r="A282" s="4" t="s">
        <v>213</v>
      </c>
      <c r="B282" s="4">
        <v>277</v>
      </c>
      <c r="C282" s="4" t="s">
        <v>71</v>
      </c>
      <c r="D282" s="6">
        <v>41841</v>
      </c>
      <c r="E282" s="126" t="s">
        <v>2093</v>
      </c>
      <c r="F282" s="4" t="s">
        <v>227</v>
      </c>
      <c r="G282" s="10" t="s">
        <v>1006</v>
      </c>
      <c r="H282" s="8" t="s">
        <v>977</v>
      </c>
      <c r="I282" s="4" t="s">
        <v>978</v>
      </c>
      <c r="J282" s="6">
        <v>41841</v>
      </c>
      <c r="K282" s="6">
        <v>41903</v>
      </c>
      <c r="L282" s="7" t="s">
        <v>52</v>
      </c>
      <c r="M282" s="6" t="s">
        <v>141</v>
      </c>
      <c r="N282" s="65" t="s">
        <v>1029</v>
      </c>
      <c r="O282" s="25"/>
    </row>
    <row r="283" spans="1:15" ht="77.25" customHeight="1" x14ac:dyDescent="0.2">
      <c r="A283" s="4" t="s">
        <v>213</v>
      </c>
      <c r="B283" s="4">
        <v>278</v>
      </c>
      <c r="C283" s="4" t="s">
        <v>71</v>
      </c>
      <c r="D283" s="6">
        <v>41841</v>
      </c>
      <c r="E283" s="126" t="s">
        <v>2094</v>
      </c>
      <c r="F283" s="4" t="s">
        <v>227</v>
      </c>
      <c r="G283" s="10" t="s">
        <v>985</v>
      </c>
      <c r="H283" s="8" t="s">
        <v>979</v>
      </c>
      <c r="I283" s="4" t="s">
        <v>2095</v>
      </c>
      <c r="J283" s="6">
        <v>41841</v>
      </c>
      <c r="K283" s="6">
        <v>41903</v>
      </c>
      <c r="L283" s="7" t="s">
        <v>52</v>
      </c>
      <c r="M283" s="6" t="s">
        <v>141</v>
      </c>
      <c r="N283" s="65" t="s">
        <v>2096</v>
      </c>
      <c r="O283" s="25"/>
    </row>
    <row r="284" spans="1:15" ht="92.25" customHeight="1" x14ac:dyDescent="0.2">
      <c r="A284" s="4" t="s">
        <v>213</v>
      </c>
      <c r="B284" s="4">
        <v>279</v>
      </c>
      <c r="C284" s="4" t="s">
        <v>71</v>
      </c>
      <c r="D284" s="6">
        <v>41841</v>
      </c>
      <c r="E284" s="126" t="s">
        <v>987</v>
      </c>
      <c r="F284" s="4" t="s">
        <v>227</v>
      </c>
      <c r="G284" s="10" t="s">
        <v>988</v>
      </c>
      <c r="H284" s="8" t="s">
        <v>986</v>
      </c>
      <c r="I284" s="4" t="s">
        <v>982</v>
      </c>
      <c r="J284" s="6">
        <v>41841</v>
      </c>
      <c r="K284" s="6">
        <v>41903</v>
      </c>
      <c r="L284" s="7" t="s">
        <v>52</v>
      </c>
      <c r="M284" s="6" t="s">
        <v>141</v>
      </c>
      <c r="N284" s="65" t="s">
        <v>1000</v>
      </c>
      <c r="O284" s="25"/>
    </row>
    <row r="285" spans="1:15" ht="61.5" customHeight="1" x14ac:dyDescent="0.2">
      <c r="A285" s="4" t="s">
        <v>213</v>
      </c>
      <c r="B285" s="4">
        <v>280</v>
      </c>
      <c r="C285" s="4" t="s">
        <v>71</v>
      </c>
      <c r="D285" s="6">
        <v>41841</v>
      </c>
      <c r="E285" s="126" t="s">
        <v>989</v>
      </c>
      <c r="F285" s="4" t="s">
        <v>227</v>
      </c>
      <c r="G285" s="10" t="s">
        <v>2097</v>
      </c>
      <c r="H285" s="8" t="s">
        <v>980</v>
      </c>
      <c r="I285" s="4" t="s">
        <v>983</v>
      </c>
      <c r="J285" s="6">
        <v>41841</v>
      </c>
      <c r="K285" s="6">
        <v>41903</v>
      </c>
      <c r="L285" s="7" t="s">
        <v>52</v>
      </c>
      <c r="M285" s="6" t="s">
        <v>141</v>
      </c>
      <c r="N285" s="65" t="s">
        <v>2098</v>
      </c>
      <c r="O285" s="25"/>
    </row>
    <row r="286" spans="1:15" ht="123.75" customHeight="1" x14ac:dyDescent="0.2">
      <c r="A286" s="4" t="s">
        <v>279</v>
      </c>
      <c r="B286" s="4">
        <v>281</v>
      </c>
      <c r="C286" s="4" t="s">
        <v>71</v>
      </c>
      <c r="D286" s="6">
        <v>41841</v>
      </c>
      <c r="E286" s="126" t="s">
        <v>990</v>
      </c>
      <c r="F286" s="4" t="s">
        <v>229</v>
      </c>
      <c r="G286" s="10" t="s">
        <v>991</v>
      </c>
      <c r="H286" s="8" t="s">
        <v>981</v>
      </c>
      <c r="I286" s="4" t="s">
        <v>984</v>
      </c>
      <c r="J286" s="6">
        <v>41841</v>
      </c>
      <c r="K286" s="6">
        <v>41903</v>
      </c>
      <c r="L286" s="7" t="s">
        <v>52</v>
      </c>
      <c r="M286" s="6" t="s">
        <v>141</v>
      </c>
      <c r="N286" s="65" t="s">
        <v>1039</v>
      </c>
      <c r="O286" s="25"/>
    </row>
    <row r="287" spans="1:15" ht="77.25" customHeight="1" x14ac:dyDescent="0.2">
      <c r="A287" s="4" t="s">
        <v>22</v>
      </c>
      <c r="B287" s="4">
        <v>282</v>
      </c>
      <c r="C287" s="4" t="s">
        <v>71</v>
      </c>
      <c r="D287" s="6">
        <v>42128</v>
      </c>
      <c r="E287" s="126" t="s">
        <v>1048</v>
      </c>
      <c r="F287" s="4" t="s">
        <v>229</v>
      </c>
      <c r="G287" s="10" t="s">
        <v>1049</v>
      </c>
      <c r="H287" s="8" t="s">
        <v>1050</v>
      </c>
      <c r="I287" s="4" t="s">
        <v>1051</v>
      </c>
      <c r="J287" s="6">
        <v>42128</v>
      </c>
      <c r="K287" s="6">
        <v>42189</v>
      </c>
      <c r="L287" s="7" t="s">
        <v>1052</v>
      </c>
      <c r="M287" s="81" t="s">
        <v>141</v>
      </c>
      <c r="N287" s="65" t="s">
        <v>2099</v>
      </c>
      <c r="O287" s="25"/>
    </row>
    <row r="288" spans="1:15" ht="89.25" customHeight="1" x14ac:dyDescent="0.2">
      <c r="A288" s="4" t="s">
        <v>1224</v>
      </c>
      <c r="B288" s="4">
        <v>283</v>
      </c>
      <c r="C288" s="4" t="s">
        <v>1046</v>
      </c>
      <c r="D288" s="6">
        <v>42101</v>
      </c>
      <c r="E288" s="126" t="s">
        <v>1053</v>
      </c>
      <c r="F288" s="4" t="s">
        <v>227</v>
      </c>
      <c r="G288" s="10" t="s">
        <v>1054</v>
      </c>
      <c r="H288" s="8" t="s">
        <v>1055</v>
      </c>
      <c r="I288" s="4" t="s">
        <v>1056</v>
      </c>
      <c r="J288" s="6">
        <v>42101</v>
      </c>
      <c r="K288" s="6">
        <v>42162</v>
      </c>
      <c r="L288" s="7" t="s">
        <v>1057</v>
      </c>
      <c r="M288" s="81" t="s">
        <v>141</v>
      </c>
      <c r="N288" s="65" t="s">
        <v>1134</v>
      </c>
      <c r="O288" s="25"/>
    </row>
    <row r="289" spans="1:15" ht="77.25" customHeight="1" x14ac:dyDescent="0.2">
      <c r="A289" s="4" t="s">
        <v>1224</v>
      </c>
      <c r="B289" s="4">
        <v>284</v>
      </c>
      <c r="C289" s="4" t="s">
        <v>1046</v>
      </c>
      <c r="D289" s="6">
        <v>42101</v>
      </c>
      <c r="E289" s="126" t="s">
        <v>1058</v>
      </c>
      <c r="F289" s="4" t="s">
        <v>227</v>
      </c>
      <c r="G289" s="10" t="s">
        <v>2100</v>
      </c>
      <c r="H289" s="8" t="s">
        <v>1059</v>
      </c>
      <c r="I289" s="4" t="s">
        <v>1060</v>
      </c>
      <c r="J289" s="6">
        <v>42101</v>
      </c>
      <c r="K289" s="6">
        <v>42162</v>
      </c>
      <c r="L289" s="7" t="s">
        <v>1057</v>
      </c>
      <c r="M289" s="81" t="s">
        <v>141</v>
      </c>
      <c r="N289" s="65" t="s">
        <v>1135</v>
      </c>
      <c r="O289" s="25"/>
    </row>
    <row r="290" spans="1:15" ht="77.25" customHeight="1" x14ac:dyDescent="0.2">
      <c r="A290" s="4" t="s">
        <v>1224</v>
      </c>
      <c r="B290" s="4">
        <v>285</v>
      </c>
      <c r="C290" s="4" t="s">
        <v>1046</v>
      </c>
      <c r="D290" s="6">
        <v>42101</v>
      </c>
      <c r="E290" s="126" t="s">
        <v>1061</v>
      </c>
      <c r="F290" s="4" t="s">
        <v>230</v>
      </c>
      <c r="G290" s="10" t="s">
        <v>1062</v>
      </c>
      <c r="H290" s="8" t="s">
        <v>1064</v>
      </c>
      <c r="I290" s="4" t="s">
        <v>1063</v>
      </c>
      <c r="J290" s="6">
        <v>42101</v>
      </c>
      <c r="K290" s="6">
        <v>42162</v>
      </c>
      <c r="L290" s="7" t="s">
        <v>1057</v>
      </c>
      <c r="M290" s="81" t="s">
        <v>141</v>
      </c>
      <c r="N290" s="65" t="s">
        <v>1136</v>
      </c>
      <c r="O290" s="25"/>
    </row>
    <row r="291" spans="1:15" ht="84" customHeight="1" x14ac:dyDescent="0.2">
      <c r="A291" s="4" t="s">
        <v>1224</v>
      </c>
      <c r="B291" s="4">
        <v>287</v>
      </c>
      <c r="C291" s="4" t="s">
        <v>1046</v>
      </c>
      <c r="D291" s="6">
        <v>42101</v>
      </c>
      <c r="E291" s="126" t="s">
        <v>1133</v>
      </c>
      <c r="F291" s="4" t="s">
        <v>230</v>
      </c>
      <c r="G291" s="10" t="s">
        <v>1065</v>
      </c>
      <c r="H291" s="8" t="s">
        <v>1066</v>
      </c>
      <c r="I291" s="4" t="s">
        <v>1156</v>
      </c>
      <c r="J291" s="6">
        <v>42101</v>
      </c>
      <c r="K291" s="6">
        <v>42162</v>
      </c>
      <c r="L291" s="7" t="s">
        <v>1057</v>
      </c>
      <c r="M291" s="81" t="s">
        <v>141</v>
      </c>
      <c r="N291" s="65" t="s">
        <v>1233</v>
      </c>
      <c r="O291" s="25"/>
    </row>
    <row r="292" spans="1:15" ht="77.25" customHeight="1" x14ac:dyDescent="0.2">
      <c r="A292" s="4" t="s">
        <v>1224</v>
      </c>
      <c r="B292" s="4">
        <v>288</v>
      </c>
      <c r="C292" s="4" t="s">
        <v>1046</v>
      </c>
      <c r="D292" s="6">
        <v>42101</v>
      </c>
      <c r="E292" s="126" t="s">
        <v>2101</v>
      </c>
      <c r="F292" s="4" t="s">
        <v>229</v>
      </c>
      <c r="G292" s="10" t="s">
        <v>1069</v>
      </c>
      <c r="H292" s="8" t="s">
        <v>1070</v>
      </c>
      <c r="I292" s="4" t="s">
        <v>1071</v>
      </c>
      <c r="J292" s="6">
        <v>42101</v>
      </c>
      <c r="K292" s="6">
        <v>42162</v>
      </c>
      <c r="L292" s="7" t="s">
        <v>1057</v>
      </c>
      <c r="M292" s="81" t="s">
        <v>141</v>
      </c>
      <c r="N292" s="65" t="s">
        <v>2102</v>
      </c>
      <c r="O292" s="25"/>
    </row>
    <row r="293" spans="1:15" ht="93" customHeight="1" x14ac:dyDescent="0.2">
      <c r="A293" s="4" t="s">
        <v>575</v>
      </c>
      <c r="B293" s="4">
        <v>289</v>
      </c>
      <c r="C293" s="4" t="s">
        <v>1046</v>
      </c>
      <c r="D293" s="6">
        <v>42104</v>
      </c>
      <c r="E293" s="126" t="s">
        <v>1067</v>
      </c>
      <c r="F293" s="4" t="s">
        <v>229</v>
      </c>
      <c r="G293" s="10" t="s">
        <v>1068</v>
      </c>
      <c r="H293" s="8" t="s">
        <v>1072</v>
      </c>
      <c r="I293" s="4" t="s">
        <v>1073</v>
      </c>
      <c r="J293" s="6">
        <v>42104</v>
      </c>
      <c r="K293" s="6">
        <v>42165</v>
      </c>
      <c r="L293" s="7" t="s">
        <v>691</v>
      </c>
      <c r="M293" s="81" t="s">
        <v>141</v>
      </c>
      <c r="N293" s="65" t="s">
        <v>2103</v>
      </c>
      <c r="O293" s="25"/>
    </row>
    <row r="294" spans="1:15" ht="77.25" customHeight="1" x14ac:dyDescent="0.2">
      <c r="A294" s="4" t="s">
        <v>575</v>
      </c>
      <c r="B294" s="4">
        <v>290</v>
      </c>
      <c r="C294" s="4" t="s">
        <v>1046</v>
      </c>
      <c r="D294" s="6">
        <v>42104</v>
      </c>
      <c r="E294" s="126" t="s">
        <v>1074</v>
      </c>
      <c r="F294" s="4" t="s">
        <v>229</v>
      </c>
      <c r="G294" s="10" t="s">
        <v>2104</v>
      </c>
      <c r="H294" s="8" t="s">
        <v>1075</v>
      </c>
      <c r="I294" s="4" t="s">
        <v>1076</v>
      </c>
      <c r="J294" s="6">
        <v>42104</v>
      </c>
      <c r="K294" s="6">
        <v>42165</v>
      </c>
      <c r="L294" s="7" t="s">
        <v>691</v>
      </c>
      <c r="M294" s="81" t="s">
        <v>141</v>
      </c>
      <c r="N294" s="65" t="s">
        <v>1221</v>
      </c>
      <c r="O294" s="25"/>
    </row>
    <row r="295" spans="1:15" ht="77.25" customHeight="1" x14ac:dyDescent="0.2">
      <c r="A295" s="4" t="s">
        <v>575</v>
      </c>
      <c r="B295" s="4">
        <v>292</v>
      </c>
      <c r="C295" s="4" t="s">
        <v>1046</v>
      </c>
      <c r="D295" s="6">
        <v>42104</v>
      </c>
      <c r="E295" s="126" t="s">
        <v>1077</v>
      </c>
      <c r="F295" s="4" t="s">
        <v>227</v>
      </c>
      <c r="G295" s="10" t="s">
        <v>1149</v>
      </c>
      <c r="H295" s="8" t="s">
        <v>1078</v>
      </c>
      <c r="I295" s="4" t="s">
        <v>1124</v>
      </c>
      <c r="J295" s="6">
        <v>42104</v>
      </c>
      <c r="K295" s="6">
        <v>42165</v>
      </c>
      <c r="L295" s="7" t="s">
        <v>691</v>
      </c>
      <c r="M295" s="81" t="s">
        <v>141</v>
      </c>
      <c r="N295" s="65" t="s">
        <v>2105</v>
      </c>
      <c r="O295" s="25"/>
    </row>
    <row r="296" spans="1:15" ht="73.5" customHeight="1" x14ac:dyDescent="0.2">
      <c r="A296" s="4" t="s">
        <v>575</v>
      </c>
      <c r="B296" s="4">
        <v>293</v>
      </c>
      <c r="C296" s="4" t="s">
        <v>1046</v>
      </c>
      <c r="D296" s="6">
        <v>42104</v>
      </c>
      <c r="E296" s="126" t="s">
        <v>1079</v>
      </c>
      <c r="F296" s="4" t="s">
        <v>230</v>
      </c>
      <c r="G296" s="10" t="s">
        <v>2106</v>
      </c>
      <c r="H296" s="8" t="s">
        <v>1080</v>
      </c>
      <c r="I296" s="4" t="s">
        <v>1081</v>
      </c>
      <c r="J296" s="6">
        <v>42104</v>
      </c>
      <c r="K296" s="6">
        <v>42165</v>
      </c>
      <c r="L296" s="7" t="s">
        <v>691</v>
      </c>
      <c r="M296" s="81" t="s">
        <v>141</v>
      </c>
      <c r="N296" s="65" t="s">
        <v>2107</v>
      </c>
      <c r="O296" s="25"/>
    </row>
    <row r="297" spans="1:15" ht="144.75" customHeight="1" x14ac:dyDescent="0.2">
      <c r="A297" s="4" t="s">
        <v>575</v>
      </c>
      <c r="B297" s="4">
        <v>294</v>
      </c>
      <c r="C297" s="4" t="s">
        <v>1046</v>
      </c>
      <c r="D297" s="6">
        <v>42104</v>
      </c>
      <c r="E297" s="126" t="s">
        <v>1082</v>
      </c>
      <c r="F297" s="4" t="s">
        <v>229</v>
      </c>
      <c r="G297" s="10" t="s">
        <v>1083</v>
      </c>
      <c r="H297" s="8" t="s">
        <v>1148</v>
      </c>
      <c r="I297" s="4" t="s">
        <v>867</v>
      </c>
      <c r="J297" s="6">
        <v>42104</v>
      </c>
      <c r="K297" s="6">
        <v>42165</v>
      </c>
      <c r="L297" s="7" t="s">
        <v>691</v>
      </c>
      <c r="M297" s="81" t="s">
        <v>141</v>
      </c>
      <c r="N297" s="65" t="s">
        <v>2108</v>
      </c>
      <c r="O297" s="25"/>
    </row>
    <row r="298" spans="1:15" s="128" customFormat="1" ht="84.75" customHeight="1" x14ac:dyDescent="0.2">
      <c r="A298" s="11" t="s">
        <v>575</v>
      </c>
      <c r="B298" s="11">
        <v>295</v>
      </c>
      <c r="C298" s="11" t="s">
        <v>1046</v>
      </c>
      <c r="D298" s="6">
        <v>42104</v>
      </c>
      <c r="E298" s="131" t="s">
        <v>1084</v>
      </c>
      <c r="F298" s="11" t="s">
        <v>229</v>
      </c>
      <c r="G298" s="80" t="s">
        <v>2109</v>
      </c>
      <c r="H298" s="13" t="s">
        <v>1085</v>
      </c>
      <c r="I298" s="11" t="s">
        <v>1086</v>
      </c>
      <c r="J298" s="6">
        <v>42104</v>
      </c>
      <c r="K298" s="6">
        <v>42165</v>
      </c>
      <c r="L298" s="7" t="s">
        <v>691</v>
      </c>
      <c r="M298" s="81" t="s">
        <v>141</v>
      </c>
      <c r="N298" s="73" t="s">
        <v>2110</v>
      </c>
      <c r="O298" s="25"/>
    </row>
    <row r="299" spans="1:15" s="133" customFormat="1" ht="77.25" customHeight="1" x14ac:dyDescent="0.2">
      <c r="A299" s="82" t="s">
        <v>288</v>
      </c>
      <c r="B299" s="82">
        <v>296</v>
      </c>
      <c r="C299" s="82" t="s">
        <v>1046</v>
      </c>
      <c r="D299" s="70">
        <v>42103</v>
      </c>
      <c r="E299" s="132" t="s">
        <v>1087</v>
      </c>
      <c r="F299" s="82" t="s">
        <v>230</v>
      </c>
      <c r="G299" s="83" t="s">
        <v>1088</v>
      </c>
      <c r="H299" s="84" t="s">
        <v>1089</v>
      </c>
      <c r="I299" s="82" t="s">
        <v>2111</v>
      </c>
      <c r="J299" s="70">
        <v>42103</v>
      </c>
      <c r="K299" s="70">
        <v>42164</v>
      </c>
      <c r="L299" s="85" t="s">
        <v>1090</v>
      </c>
      <c r="M299" s="86" t="s">
        <v>141</v>
      </c>
      <c r="N299" s="87" t="s">
        <v>2112</v>
      </c>
      <c r="O299" s="25"/>
    </row>
    <row r="300" spans="1:15" s="133" customFormat="1" ht="77.25" customHeight="1" x14ac:dyDescent="0.2">
      <c r="A300" s="82" t="s">
        <v>288</v>
      </c>
      <c r="B300" s="82">
        <v>297</v>
      </c>
      <c r="C300" s="82" t="s">
        <v>1046</v>
      </c>
      <c r="D300" s="70">
        <v>42103</v>
      </c>
      <c r="E300" s="132" t="s">
        <v>1091</v>
      </c>
      <c r="F300" s="82" t="s">
        <v>227</v>
      </c>
      <c r="G300" s="83" t="s">
        <v>1092</v>
      </c>
      <c r="H300" s="84" t="s">
        <v>1085</v>
      </c>
      <c r="I300" s="82" t="s">
        <v>1086</v>
      </c>
      <c r="J300" s="70">
        <v>42103</v>
      </c>
      <c r="K300" s="70">
        <v>42164</v>
      </c>
      <c r="L300" s="85" t="s">
        <v>1090</v>
      </c>
      <c r="M300" s="86" t="s">
        <v>141</v>
      </c>
      <c r="N300" s="87" t="s">
        <v>1137</v>
      </c>
      <c r="O300" s="25"/>
    </row>
    <row r="301" spans="1:15" ht="77.25" customHeight="1" x14ac:dyDescent="0.2">
      <c r="A301" s="4" t="s">
        <v>288</v>
      </c>
      <c r="B301" s="4">
        <v>298</v>
      </c>
      <c r="C301" s="4" t="s">
        <v>1046</v>
      </c>
      <c r="D301" s="6">
        <v>42103</v>
      </c>
      <c r="E301" s="126" t="s">
        <v>1093</v>
      </c>
      <c r="F301" s="4" t="s">
        <v>229</v>
      </c>
      <c r="G301" s="10" t="s">
        <v>1094</v>
      </c>
      <c r="H301" s="8" t="s">
        <v>1095</v>
      </c>
      <c r="I301" s="4" t="s">
        <v>1096</v>
      </c>
      <c r="J301" s="6">
        <v>42103</v>
      </c>
      <c r="K301" s="6">
        <v>42164</v>
      </c>
      <c r="L301" s="7" t="s">
        <v>1090</v>
      </c>
      <c r="M301" s="81" t="s">
        <v>141</v>
      </c>
      <c r="N301" s="65" t="s">
        <v>1230</v>
      </c>
      <c r="O301" s="25"/>
    </row>
    <row r="302" spans="1:15" s="133" customFormat="1" ht="77.25" customHeight="1" x14ac:dyDescent="0.2">
      <c r="A302" s="82" t="s">
        <v>213</v>
      </c>
      <c r="B302" s="82">
        <v>300</v>
      </c>
      <c r="C302" s="82" t="s">
        <v>1046</v>
      </c>
      <c r="D302" s="70">
        <v>42088</v>
      </c>
      <c r="E302" s="132" t="s">
        <v>1097</v>
      </c>
      <c r="F302" s="82" t="s">
        <v>230</v>
      </c>
      <c r="G302" s="83" t="s">
        <v>2113</v>
      </c>
      <c r="H302" s="84" t="s">
        <v>1098</v>
      </c>
      <c r="I302" s="82" t="s">
        <v>1099</v>
      </c>
      <c r="J302" s="70">
        <v>42088</v>
      </c>
      <c r="K302" s="70">
        <v>42180</v>
      </c>
      <c r="L302" s="85" t="s">
        <v>70</v>
      </c>
      <c r="M302" s="86" t="s">
        <v>141</v>
      </c>
      <c r="N302" s="87" t="s">
        <v>2114</v>
      </c>
      <c r="O302" s="25"/>
    </row>
    <row r="303" spans="1:15" s="133" customFormat="1" ht="77.25" customHeight="1" x14ac:dyDescent="0.2">
      <c r="A303" s="82" t="s">
        <v>213</v>
      </c>
      <c r="B303" s="82">
        <v>301</v>
      </c>
      <c r="C303" s="82" t="s">
        <v>1046</v>
      </c>
      <c r="D303" s="70">
        <v>42088</v>
      </c>
      <c r="E303" s="132" t="s">
        <v>1100</v>
      </c>
      <c r="F303" s="82" t="s">
        <v>227</v>
      </c>
      <c r="G303" s="83" t="s">
        <v>2115</v>
      </c>
      <c r="H303" s="84" t="s">
        <v>1114</v>
      </c>
      <c r="I303" s="82" t="s">
        <v>1101</v>
      </c>
      <c r="J303" s="70">
        <v>42088</v>
      </c>
      <c r="K303" s="70">
        <v>42180</v>
      </c>
      <c r="L303" s="85" t="s">
        <v>70</v>
      </c>
      <c r="M303" s="86" t="s">
        <v>141</v>
      </c>
      <c r="N303" s="87" t="s">
        <v>1138</v>
      </c>
      <c r="O303" s="25"/>
    </row>
    <row r="304" spans="1:15" ht="77.25" customHeight="1" x14ac:dyDescent="0.2">
      <c r="A304" s="4" t="s">
        <v>279</v>
      </c>
      <c r="B304" s="4">
        <v>302</v>
      </c>
      <c r="C304" s="4" t="s">
        <v>1046</v>
      </c>
      <c r="D304" s="6">
        <v>42102</v>
      </c>
      <c r="E304" s="126" t="s">
        <v>1102</v>
      </c>
      <c r="F304" s="4" t="s">
        <v>227</v>
      </c>
      <c r="G304" s="10" t="s">
        <v>2116</v>
      </c>
      <c r="H304" s="8" t="s">
        <v>1114</v>
      </c>
      <c r="I304" s="4" t="s">
        <v>1103</v>
      </c>
      <c r="J304" s="6">
        <v>42102</v>
      </c>
      <c r="K304" s="6">
        <v>42163</v>
      </c>
      <c r="L304" s="7" t="s">
        <v>171</v>
      </c>
      <c r="M304" s="81" t="s">
        <v>141</v>
      </c>
      <c r="N304" s="65" t="s">
        <v>2117</v>
      </c>
      <c r="O304" s="25"/>
    </row>
    <row r="305" spans="1:15" s="128" customFormat="1" ht="100.5" customHeight="1" x14ac:dyDescent="0.2">
      <c r="A305" s="11" t="s">
        <v>279</v>
      </c>
      <c r="B305" s="11">
        <v>303</v>
      </c>
      <c r="C305" s="11" t="s">
        <v>1046</v>
      </c>
      <c r="D305" s="6">
        <v>42102</v>
      </c>
      <c r="E305" s="127" t="s">
        <v>1106</v>
      </c>
      <c r="F305" s="11" t="s">
        <v>230</v>
      </c>
      <c r="G305" s="80" t="s">
        <v>1105</v>
      </c>
      <c r="H305" s="13" t="s">
        <v>1222</v>
      </c>
      <c r="I305" s="11" t="s">
        <v>1107</v>
      </c>
      <c r="J305" s="6">
        <v>42102</v>
      </c>
      <c r="K305" s="6">
        <v>42163</v>
      </c>
      <c r="L305" s="7" t="s">
        <v>171</v>
      </c>
      <c r="M305" s="81" t="s">
        <v>141</v>
      </c>
      <c r="N305" s="73" t="s">
        <v>1223</v>
      </c>
      <c r="O305" s="25"/>
    </row>
    <row r="306" spans="1:15" ht="77.25" customHeight="1" x14ac:dyDescent="0.2">
      <c r="A306" s="4" t="s">
        <v>279</v>
      </c>
      <c r="B306" s="4">
        <v>304</v>
      </c>
      <c r="C306" s="4" t="s">
        <v>1046</v>
      </c>
      <c r="D306" s="6">
        <v>42102</v>
      </c>
      <c r="E306" s="126" t="s">
        <v>1157</v>
      </c>
      <c r="F306" s="4" t="s">
        <v>227</v>
      </c>
      <c r="G306" s="10" t="s">
        <v>2118</v>
      </c>
      <c r="H306" s="8" t="s">
        <v>1108</v>
      </c>
      <c r="I306" s="4" t="s">
        <v>1109</v>
      </c>
      <c r="J306" s="6">
        <v>42102</v>
      </c>
      <c r="K306" s="6">
        <v>42163</v>
      </c>
      <c r="L306" s="7" t="s">
        <v>171</v>
      </c>
      <c r="M306" s="81" t="s">
        <v>141</v>
      </c>
      <c r="N306" s="65" t="s">
        <v>1231</v>
      </c>
      <c r="O306" s="25"/>
    </row>
    <row r="307" spans="1:15" ht="77.25" customHeight="1" x14ac:dyDescent="0.2">
      <c r="A307" s="4" t="s">
        <v>279</v>
      </c>
      <c r="B307" s="4">
        <v>305</v>
      </c>
      <c r="C307" s="4" t="s">
        <v>1046</v>
      </c>
      <c r="D307" s="6">
        <v>42102</v>
      </c>
      <c r="E307" s="126" t="s">
        <v>1104</v>
      </c>
      <c r="F307" s="4" t="s">
        <v>229</v>
      </c>
      <c r="G307" s="10" t="s">
        <v>1110</v>
      </c>
      <c r="H307" s="8" t="s">
        <v>1111</v>
      </c>
      <c r="I307" s="4" t="s">
        <v>1112</v>
      </c>
      <c r="J307" s="6">
        <v>42102</v>
      </c>
      <c r="K307" s="6">
        <v>42534</v>
      </c>
      <c r="L307" s="7" t="s">
        <v>171</v>
      </c>
      <c r="M307" s="81" t="s">
        <v>141</v>
      </c>
      <c r="N307" s="65" t="s">
        <v>2119</v>
      </c>
      <c r="O307" s="25"/>
    </row>
    <row r="308" spans="1:15" ht="77.25" customHeight="1" x14ac:dyDescent="0.2">
      <c r="A308" s="4" t="s">
        <v>25</v>
      </c>
      <c r="B308" s="4">
        <v>306</v>
      </c>
      <c r="C308" s="4" t="s">
        <v>1046</v>
      </c>
      <c r="D308" s="6">
        <v>42101</v>
      </c>
      <c r="E308" s="126" t="s">
        <v>1139</v>
      </c>
      <c r="F308" s="4" t="s">
        <v>227</v>
      </c>
      <c r="G308" s="10" t="s">
        <v>1140</v>
      </c>
      <c r="H308" s="8" t="s">
        <v>1141</v>
      </c>
      <c r="I308" s="4" t="s">
        <v>2120</v>
      </c>
      <c r="J308" s="6">
        <v>42101</v>
      </c>
      <c r="K308" s="6">
        <v>42162</v>
      </c>
      <c r="L308" s="7" t="s">
        <v>39</v>
      </c>
      <c r="M308" s="81" t="s">
        <v>141</v>
      </c>
      <c r="N308" s="65" t="s">
        <v>2121</v>
      </c>
      <c r="O308" s="25"/>
    </row>
    <row r="309" spans="1:15" ht="77.25" customHeight="1" x14ac:dyDescent="0.2">
      <c r="A309" s="4" t="s">
        <v>25</v>
      </c>
      <c r="B309" s="4">
        <v>307</v>
      </c>
      <c r="C309" s="4" t="s">
        <v>1046</v>
      </c>
      <c r="D309" s="6">
        <v>42101</v>
      </c>
      <c r="E309" s="126" t="s">
        <v>2122</v>
      </c>
      <c r="F309" s="4" t="s">
        <v>227</v>
      </c>
      <c r="G309" s="10" t="s">
        <v>1142</v>
      </c>
      <c r="H309" s="8" t="s">
        <v>1113</v>
      </c>
      <c r="I309" s="4" t="s">
        <v>1143</v>
      </c>
      <c r="J309" s="6">
        <v>42101</v>
      </c>
      <c r="K309" s="6">
        <v>42162</v>
      </c>
      <c r="L309" s="7" t="s">
        <v>39</v>
      </c>
      <c r="M309" s="81" t="s">
        <v>141</v>
      </c>
      <c r="N309" s="65" t="s">
        <v>2123</v>
      </c>
      <c r="O309" s="25"/>
    </row>
    <row r="310" spans="1:15" ht="77.25" customHeight="1" x14ac:dyDescent="0.2">
      <c r="A310" s="4" t="s">
        <v>25</v>
      </c>
      <c r="B310" s="4">
        <v>308</v>
      </c>
      <c r="C310" s="4" t="s">
        <v>1046</v>
      </c>
      <c r="D310" s="6">
        <v>42101</v>
      </c>
      <c r="E310" s="5" t="s">
        <v>1145</v>
      </c>
      <c r="F310" s="4" t="s">
        <v>230</v>
      </c>
      <c r="G310" s="10" t="s">
        <v>1115</v>
      </c>
      <c r="H310" s="8" t="s">
        <v>1144</v>
      </c>
      <c r="I310" s="4" t="s">
        <v>1116</v>
      </c>
      <c r="J310" s="6">
        <v>42101</v>
      </c>
      <c r="K310" s="6">
        <v>42162</v>
      </c>
      <c r="L310" s="7" t="s">
        <v>39</v>
      </c>
      <c r="M310" s="81" t="s">
        <v>141</v>
      </c>
      <c r="N310" s="65" t="s">
        <v>2124</v>
      </c>
      <c r="O310" s="25"/>
    </row>
    <row r="311" spans="1:15" ht="95.25" customHeight="1" x14ac:dyDescent="0.2">
      <c r="A311" s="4" t="s">
        <v>25</v>
      </c>
      <c r="B311" s="4">
        <v>309</v>
      </c>
      <c r="C311" s="4" t="s">
        <v>1046</v>
      </c>
      <c r="D311" s="6">
        <v>42101</v>
      </c>
      <c r="E311" s="5" t="s">
        <v>2125</v>
      </c>
      <c r="F311" s="4" t="s">
        <v>230</v>
      </c>
      <c r="G311" s="10" t="s">
        <v>1146</v>
      </c>
      <c r="H311" s="8" t="s">
        <v>2126</v>
      </c>
      <c r="I311" s="4" t="s">
        <v>1147</v>
      </c>
      <c r="J311" s="6">
        <v>42101</v>
      </c>
      <c r="K311" s="6">
        <v>42162</v>
      </c>
      <c r="L311" s="7" t="s">
        <v>39</v>
      </c>
      <c r="M311" s="81" t="s">
        <v>141</v>
      </c>
      <c r="N311" s="65" t="s">
        <v>2127</v>
      </c>
      <c r="O311" s="25"/>
    </row>
    <row r="312" spans="1:15" ht="61.5" customHeight="1" x14ac:dyDescent="0.2">
      <c r="A312" s="4" t="s">
        <v>213</v>
      </c>
      <c r="B312" s="4">
        <v>311</v>
      </c>
      <c r="C312" s="4" t="s">
        <v>1046</v>
      </c>
      <c r="D312" s="6">
        <v>42088</v>
      </c>
      <c r="E312" s="72" t="s">
        <v>1119</v>
      </c>
      <c r="F312" s="4" t="s">
        <v>227</v>
      </c>
      <c r="G312" s="10" t="s">
        <v>2128</v>
      </c>
      <c r="H312" s="8" t="s">
        <v>1117</v>
      </c>
      <c r="I312" s="4" t="s">
        <v>1118</v>
      </c>
      <c r="J312" s="6">
        <v>42088</v>
      </c>
      <c r="K312" s="6">
        <v>42149</v>
      </c>
      <c r="L312" s="7" t="s">
        <v>70</v>
      </c>
      <c r="M312" s="81" t="s">
        <v>141</v>
      </c>
      <c r="N312" s="65" t="s">
        <v>2129</v>
      </c>
      <c r="O312" s="25"/>
    </row>
    <row r="313" spans="1:15" ht="63.75" customHeight="1" x14ac:dyDescent="0.2">
      <c r="A313" s="4" t="s">
        <v>300</v>
      </c>
      <c r="B313" s="4">
        <v>312</v>
      </c>
      <c r="C313" s="4" t="s">
        <v>1046</v>
      </c>
      <c r="D313" s="6">
        <v>42104</v>
      </c>
      <c r="E313" s="72" t="s">
        <v>1120</v>
      </c>
      <c r="F313" s="4" t="s">
        <v>229</v>
      </c>
      <c r="G313" s="10" t="s">
        <v>1121</v>
      </c>
      <c r="H313" s="8" t="s">
        <v>1122</v>
      </c>
      <c r="I313" s="4" t="s">
        <v>1232</v>
      </c>
      <c r="J313" s="6">
        <v>42104</v>
      </c>
      <c r="K313" s="6">
        <v>42165</v>
      </c>
      <c r="L313" s="7" t="s">
        <v>412</v>
      </c>
      <c r="M313" s="81" t="s">
        <v>141</v>
      </c>
      <c r="N313" s="65"/>
      <c r="O313" s="25"/>
    </row>
    <row r="314" spans="1:15" ht="78" customHeight="1" x14ac:dyDescent="0.2">
      <c r="A314" s="4" t="s">
        <v>300</v>
      </c>
      <c r="B314" s="4">
        <v>313</v>
      </c>
      <c r="C314" s="4" t="s">
        <v>1046</v>
      </c>
      <c r="D314" s="6">
        <v>42104</v>
      </c>
      <c r="E314" s="72" t="s">
        <v>2130</v>
      </c>
      <c r="F314" s="4" t="s">
        <v>230</v>
      </c>
      <c r="G314" s="10" t="s">
        <v>2131</v>
      </c>
      <c r="H314" s="8" t="s">
        <v>2132</v>
      </c>
      <c r="I314" s="4" t="s">
        <v>2133</v>
      </c>
      <c r="J314" s="6">
        <v>42104</v>
      </c>
      <c r="K314" s="6">
        <v>42165</v>
      </c>
      <c r="L314" s="7" t="s">
        <v>412</v>
      </c>
      <c r="M314" s="81" t="s">
        <v>141</v>
      </c>
      <c r="N314" s="65" t="s">
        <v>2134</v>
      </c>
      <c r="O314" s="25"/>
    </row>
    <row r="315" spans="1:15" ht="103.5" customHeight="1" x14ac:dyDescent="0.2">
      <c r="A315" s="4" t="s">
        <v>300</v>
      </c>
      <c r="B315" s="4">
        <v>314</v>
      </c>
      <c r="C315" s="4" t="s">
        <v>1046</v>
      </c>
      <c r="D315" s="6">
        <v>42104</v>
      </c>
      <c r="E315" s="72" t="s">
        <v>2135</v>
      </c>
      <c r="F315" s="4" t="s">
        <v>227</v>
      </c>
      <c r="G315" s="10" t="s">
        <v>2136</v>
      </c>
      <c r="H315" s="8" t="s">
        <v>2137</v>
      </c>
      <c r="I315" s="4" t="s">
        <v>1123</v>
      </c>
      <c r="J315" s="6">
        <v>42104</v>
      </c>
      <c r="K315" s="6">
        <v>42165</v>
      </c>
      <c r="L315" s="7" t="s">
        <v>412</v>
      </c>
      <c r="M315" s="81" t="s">
        <v>141</v>
      </c>
      <c r="N315" s="65" t="s">
        <v>1162</v>
      </c>
      <c r="O315" s="25"/>
    </row>
    <row r="316" spans="1:15" ht="119.25" customHeight="1" x14ac:dyDescent="0.2">
      <c r="A316" s="4" t="s">
        <v>266</v>
      </c>
      <c r="B316" s="4">
        <v>315</v>
      </c>
      <c r="C316" s="4" t="s">
        <v>1046</v>
      </c>
      <c r="D316" s="6">
        <v>42107</v>
      </c>
      <c r="E316" s="72" t="s">
        <v>1126</v>
      </c>
      <c r="F316" s="4" t="s">
        <v>227</v>
      </c>
      <c r="G316" s="10" t="s">
        <v>1163</v>
      </c>
      <c r="H316" s="8" t="s">
        <v>2138</v>
      </c>
      <c r="I316" s="4" t="s">
        <v>1173</v>
      </c>
      <c r="J316" s="6">
        <v>42107</v>
      </c>
      <c r="K316" s="6">
        <v>42168</v>
      </c>
      <c r="L316" s="7" t="s">
        <v>2139</v>
      </c>
      <c r="M316" s="81" t="s">
        <v>141</v>
      </c>
      <c r="N316" s="65"/>
      <c r="O316" s="25"/>
    </row>
    <row r="317" spans="1:15" ht="78" customHeight="1" x14ac:dyDescent="0.2">
      <c r="A317" s="4" t="s">
        <v>266</v>
      </c>
      <c r="B317" s="4">
        <v>316</v>
      </c>
      <c r="C317" s="4" t="s">
        <v>1046</v>
      </c>
      <c r="D317" s="6">
        <v>42107</v>
      </c>
      <c r="E317" s="72" t="s">
        <v>1127</v>
      </c>
      <c r="F317" s="4" t="s">
        <v>227</v>
      </c>
      <c r="G317" s="5" t="s">
        <v>1150</v>
      </c>
      <c r="H317" s="8" t="s">
        <v>1151</v>
      </c>
      <c r="I317" s="4" t="s">
        <v>1152</v>
      </c>
      <c r="J317" s="6">
        <v>42107</v>
      </c>
      <c r="K317" s="6">
        <v>42168</v>
      </c>
      <c r="L317" s="7" t="s">
        <v>2139</v>
      </c>
      <c r="M317" s="81" t="s">
        <v>141</v>
      </c>
      <c r="N317" s="65" t="s">
        <v>2140</v>
      </c>
      <c r="O317" s="25"/>
    </row>
    <row r="318" spans="1:15" ht="143.25" customHeight="1" x14ac:dyDescent="0.2">
      <c r="A318" s="4" t="s">
        <v>266</v>
      </c>
      <c r="B318" s="4">
        <v>317</v>
      </c>
      <c r="C318" s="4" t="s">
        <v>1046</v>
      </c>
      <c r="D318" s="6">
        <v>42107</v>
      </c>
      <c r="E318" s="72" t="s">
        <v>1128</v>
      </c>
      <c r="F318" s="4" t="s">
        <v>227</v>
      </c>
      <c r="G318" s="10" t="s">
        <v>1164</v>
      </c>
      <c r="H318" s="8" t="s">
        <v>1172</v>
      </c>
      <c r="I318" s="4" t="s">
        <v>1174</v>
      </c>
      <c r="J318" s="6">
        <v>42107</v>
      </c>
      <c r="K318" s="6">
        <v>42168</v>
      </c>
      <c r="L318" s="7" t="s">
        <v>1125</v>
      </c>
      <c r="M318" s="81" t="s">
        <v>141</v>
      </c>
      <c r="N318" s="65"/>
      <c r="O318" s="25"/>
    </row>
    <row r="319" spans="1:15" ht="93" customHeight="1" x14ac:dyDescent="0.2">
      <c r="A319" s="4" t="s">
        <v>266</v>
      </c>
      <c r="B319" s="4">
        <v>318</v>
      </c>
      <c r="C319" s="4" t="s">
        <v>1046</v>
      </c>
      <c r="D319" s="6">
        <v>42107</v>
      </c>
      <c r="E319" s="5" t="s">
        <v>1165</v>
      </c>
      <c r="F319" s="4" t="s">
        <v>227</v>
      </c>
      <c r="G319" s="10" t="s">
        <v>1166</v>
      </c>
      <c r="H319" s="8" t="s">
        <v>1172</v>
      </c>
      <c r="I319" s="4" t="s">
        <v>1175</v>
      </c>
      <c r="J319" s="6">
        <v>42107</v>
      </c>
      <c r="K319" s="6">
        <v>42168</v>
      </c>
      <c r="L319" s="7" t="s">
        <v>1125</v>
      </c>
      <c r="M319" s="81" t="s">
        <v>141</v>
      </c>
      <c r="N319" s="65"/>
      <c r="O319" s="25"/>
    </row>
    <row r="320" spans="1:15" ht="100.5" customHeight="1" x14ac:dyDescent="0.2">
      <c r="A320" s="4" t="s">
        <v>266</v>
      </c>
      <c r="B320" s="4">
        <v>319</v>
      </c>
      <c r="C320" s="4" t="s">
        <v>1046</v>
      </c>
      <c r="D320" s="6">
        <v>42107</v>
      </c>
      <c r="E320" s="72" t="s">
        <v>1168</v>
      </c>
      <c r="F320" s="4" t="s">
        <v>227</v>
      </c>
      <c r="G320" s="10" t="s">
        <v>1167</v>
      </c>
      <c r="H320" s="8" t="s">
        <v>1172</v>
      </c>
      <c r="I320" s="4" t="s">
        <v>1176</v>
      </c>
      <c r="J320" s="6">
        <v>42107</v>
      </c>
      <c r="K320" s="6">
        <v>42168</v>
      </c>
      <c r="L320" s="7" t="s">
        <v>1125</v>
      </c>
      <c r="M320" s="81" t="s">
        <v>141</v>
      </c>
      <c r="N320" s="65"/>
      <c r="O320" s="25"/>
    </row>
    <row r="321" spans="1:15" ht="82.5" customHeight="1" x14ac:dyDescent="0.2">
      <c r="A321" s="4" t="s">
        <v>266</v>
      </c>
      <c r="B321" s="4">
        <v>320</v>
      </c>
      <c r="C321" s="4" t="s">
        <v>1046</v>
      </c>
      <c r="D321" s="6">
        <v>42107</v>
      </c>
      <c r="E321" s="72" t="s">
        <v>1129</v>
      </c>
      <c r="F321" s="4" t="s">
        <v>227</v>
      </c>
      <c r="G321" s="10" t="s">
        <v>1153</v>
      </c>
      <c r="H321" s="8" t="s">
        <v>1155</v>
      </c>
      <c r="I321" s="77" t="s">
        <v>1154</v>
      </c>
      <c r="J321" s="6">
        <v>42107</v>
      </c>
      <c r="K321" s="6">
        <v>42168</v>
      </c>
      <c r="L321" s="7" t="s">
        <v>1125</v>
      </c>
      <c r="M321" s="81" t="s">
        <v>141</v>
      </c>
      <c r="N321" s="65" t="s">
        <v>1236</v>
      </c>
      <c r="O321" s="25"/>
    </row>
    <row r="322" spans="1:15" ht="78" customHeight="1" x14ac:dyDescent="0.2">
      <c r="A322" s="4" t="s">
        <v>266</v>
      </c>
      <c r="B322" s="4">
        <v>321</v>
      </c>
      <c r="C322" s="4" t="s">
        <v>1046</v>
      </c>
      <c r="D322" s="6">
        <v>42107</v>
      </c>
      <c r="E322" s="72" t="s">
        <v>1130</v>
      </c>
      <c r="F322" s="4" t="s">
        <v>227</v>
      </c>
      <c r="G322" s="10" t="s">
        <v>1169</v>
      </c>
      <c r="H322" s="8" t="s">
        <v>1172</v>
      </c>
      <c r="I322" s="4" t="s">
        <v>1177</v>
      </c>
      <c r="J322" s="6">
        <v>42107</v>
      </c>
      <c r="K322" s="6">
        <v>42168</v>
      </c>
      <c r="L322" s="7" t="s">
        <v>1125</v>
      </c>
      <c r="M322" s="81" t="s">
        <v>141</v>
      </c>
      <c r="N322" s="65"/>
      <c r="O322" s="25"/>
    </row>
    <row r="323" spans="1:15" ht="94.5" customHeight="1" x14ac:dyDescent="0.2">
      <c r="A323" s="4" t="s">
        <v>266</v>
      </c>
      <c r="B323" s="4">
        <v>322</v>
      </c>
      <c r="C323" s="4" t="s">
        <v>1046</v>
      </c>
      <c r="D323" s="6">
        <v>42107</v>
      </c>
      <c r="E323" s="126" t="s">
        <v>1131</v>
      </c>
      <c r="F323" s="4" t="s">
        <v>227</v>
      </c>
      <c r="G323" s="10" t="s">
        <v>1170</v>
      </c>
      <c r="H323" s="8" t="s">
        <v>1172</v>
      </c>
      <c r="I323" s="4" t="s">
        <v>1177</v>
      </c>
      <c r="J323" s="6">
        <v>42107</v>
      </c>
      <c r="K323" s="6">
        <v>42168</v>
      </c>
      <c r="L323" s="7" t="s">
        <v>1125</v>
      </c>
      <c r="M323" s="81" t="s">
        <v>141</v>
      </c>
      <c r="N323" s="65" t="s">
        <v>1227</v>
      </c>
      <c r="O323" s="25"/>
    </row>
    <row r="324" spans="1:15" ht="91.5" customHeight="1" x14ac:dyDescent="0.2">
      <c r="A324" s="4" t="s">
        <v>266</v>
      </c>
      <c r="B324" s="4">
        <v>323</v>
      </c>
      <c r="C324" s="4" t="s">
        <v>1046</v>
      </c>
      <c r="D324" s="6">
        <v>42107</v>
      </c>
      <c r="E324" s="129" t="s">
        <v>1132</v>
      </c>
      <c r="F324" s="4" t="s">
        <v>227</v>
      </c>
      <c r="G324" s="5" t="s">
        <v>1171</v>
      </c>
      <c r="H324" s="8" t="s">
        <v>1172</v>
      </c>
      <c r="I324" s="4" t="s">
        <v>1177</v>
      </c>
      <c r="J324" s="6">
        <v>42107</v>
      </c>
      <c r="K324" s="6">
        <v>42168</v>
      </c>
      <c r="L324" s="7" t="s">
        <v>1125</v>
      </c>
      <c r="M324" s="81" t="s">
        <v>141</v>
      </c>
      <c r="N324" s="65"/>
      <c r="O324" s="25"/>
    </row>
    <row r="325" spans="1:15" ht="84.75" customHeight="1" x14ac:dyDescent="0.2">
      <c r="A325" s="4" t="s">
        <v>300</v>
      </c>
      <c r="B325" s="4">
        <v>324</v>
      </c>
      <c r="C325" s="4" t="s">
        <v>1046</v>
      </c>
      <c r="D325" s="6">
        <v>42104</v>
      </c>
      <c r="E325" s="72" t="s">
        <v>1158</v>
      </c>
      <c r="F325" s="4" t="s">
        <v>230</v>
      </c>
      <c r="G325" s="10" t="s">
        <v>1160</v>
      </c>
      <c r="H325" s="8" t="s">
        <v>1161</v>
      </c>
      <c r="I325" s="4" t="s">
        <v>1159</v>
      </c>
      <c r="J325" s="6">
        <v>42104</v>
      </c>
      <c r="K325" s="6">
        <v>42165</v>
      </c>
      <c r="L325" s="7" t="s">
        <v>412</v>
      </c>
      <c r="M325" s="81" t="s">
        <v>141</v>
      </c>
      <c r="N325" s="65" t="s">
        <v>1228</v>
      </c>
      <c r="O325" s="25"/>
    </row>
    <row r="326" spans="1:15" ht="71.25" x14ac:dyDescent="0.2">
      <c r="A326" s="4" t="s">
        <v>22</v>
      </c>
      <c r="B326" s="4">
        <v>325</v>
      </c>
      <c r="C326" s="4" t="s">
        <v>1178</v>
      </c>
      <c r="D326" s="6">
        <v>42137</v>
      </c>
      <c r="E326" s="72" t="s">
        <v>1179</v>
      </c>
      <c r="F326" s="4" t="s">
        <v>230</v>
      </c>
      <c r="G326" s="10" t="s">
        <v>1180</v>
      </c>
      <c r="H326" s="8" t="s">
        <v>1200</v>
      </c>
      <c r="I326" s="4" t="s">
        <v>1181</v>
      </c>
      <c r="J326" s="6">
        <v>42137</v>
      </c>
      <c r="K326" s="6">
        <v>42198</v>
      </c>
      <c r="L326" s="7" t="s">
        <v>52</v>
      </c>
      <c r="M326" s="81" t="s">
        <v>141</v>
      </c>
      <c r="N326" s="65" t="s">
        <v>1234</v>
      </c>
      <c r="O326" s="25"/>
    </row>
    <row r="327" spans="1:15" ht="102" customHeight="1" x14ac:dyDescent="0.2">
      <c r="A327" s="4" t="s">
        <v>22</v>
      </c>
      <c r="B327" s="4">
        <v>326</v>
      </c>
      <c r="C327" s="4" t="s">
        <v>1178</v>
      </c>
      <c r="D327" s="6">
        <v>42137</v>
      </c>
      <c r="E327" s="72" t="s">
        <v>1182</v>
      </c>
      <c r="F327" s="4" t="s">
        <v>230</v>
      </c>
      <c r="G327" s="10" t="s">
        <v>1201</v>
      </c>
      <c r="H327" s="8" t="s">
        <v>1183</v>
      </c>
      <c r="I327" s="4" t="s">
        <v>1184</v>
      </c>
      <c r="J327" s="6">
        <v>42137</v>
      </c>
      <c r="K327" s="6">
        <v>42198</v>
      </c>
      <c r="L327" s="7" t="s">
        <v>52</v>
      </c>
      <c r="M327" s="81" t="s">
        <v>141</v>
      </c>
      <c r="N327" s="65" t="s">
        <v>1203</v>
      </c>
      <c r="O327" s="25"/>
    </row>
    <row r="328" spans="1:15" ht="77.25" customHeight="1" x14ac:dyDescent="0.2">
      <c r="A328" s="4" t="s">
        <v>22</v>
      </c>
      <c r="B328" s="4">
        <v>327</v>
      </c>
      <c r="C328" s="4" t="s">
        <v>1178</v>
      </c>
      <c r="D328" s="6">
        <v>42137</v>
      </c>
      <c r="E328" s="72" t="s">
        <v>1202</v>
      </c>
      <c r="F328" s="4" t="s">
        <v>230</v>
      </c>
      <c r="G328" s="10" t="s">
        <v>1185</v>
      </c>
      <c r="H328" s="8" t="s">
        <v>1186</v>
      </c>
      <c r="I328" s="4" t="s">
        <v>1187</v>
      </c>
      <c r="J328" s="6">
        <v>42137</v>
      </c>
      <c r="K328" s="6">
        <v>42198</v>
      </c>
      <c r="L328" s="7" t="s">
        <v>52</v>
      </c>
      <c r="M328" s="81" t="s">
        <v>141</v>
      </c>
      <c r="N328" s="89" t="s">
        <v>1229</v>
      </c>
      <c r="O328" s="25"/>
    </row>
    <row r="329" spans="1:15" ht="77.25" customHeight="1" x14ac:dyDescent="0.2">
      <c r="A329" s="4" t="s">
        <v>22</v>
      </c>
      <c r="B329" s="4">
        <v>328</v>
      </c>
      <c r="C329" s="4" t="s">
        <v>1178</v>
      </c>
      <c r="D329" s="6">
        <v>42137</v>
      </c>
      <c r="E329" s="72" t="s">
        <v>1188</v>
      </c>
      <c r="F329" s="4" t="s">
        <v>230</v>
      </c>
      <c r="G329" s="10" t="s">
        <v>1189</v>
      </c>
      <c r="H329" s="8" t="s">
        <v>1190</v>
      </c>
      <c r="I329" s="4" t="s">
        <v>1191</v>
      </c>
      <c r="J329" s="6">
        <v>42137</v>
      </c>
      <c r="K329" s="6">
        <v>42198</v>
      </c>
      <c r="L329" s="7" t="s">
        <v>52</v>
      </c>
      <c r="M329" s="81" t="s">
        <v>141</v>
      </c>
      <c r="N329" s="65" t="s">
        <v>1207</v>
      </c>
      <c r="O329" s="25"/>
    </row>
    <row r="330" spans="1:15" ht="77.25" customHeight="1" x14ac:dyDescent="0.2">
      <c r="A330" s="4" t="s">
        <v>22</v>
      </c>
      <c r="B330" s="4">
        <v>329</v>
      </c>
      <c r="C330" s="4" t="s">
        <v>1178</v>
      </c>
      <c r="D330" s="6">
        <v>42137</v>
      </c>
      <c r="E330" s="72" t="s">
        <v>1204</v>
      </c>
      <c r="F330" s="4" t="s">
        <v>230</v>
      </c>
      <c r="G330" s="10" t="s">
        <v>1192</v>
      </c>
      <c r="H330" s="8" t="s">
        <v>1193</v>
      </c>
      <c r="I330" s="4" t="s">
        <v>1194</v>
      </c>
      <c r="J330" s="6">
        <v>42137</v>
      </c>
      <c r="K330" s="6">
        <v>42198</v>
      </c>
      <c r="L330" s="7" t="s">
        <v>52</v>
      </c>
      <c r="M330" s="81" t="s">
        <v>141</v>
      </c>
      <c r="N330" s="65" t="s">
        <v>1220</v>
      </c>
      <c r="O330" s="25"/>
    </row>
    <row r="331" spans="1:15" ht="78" customHeight="1" x14ac:dyDescent="0.2">
      <c r="A331" s="4" t="s">
        <v>22</v>
      </c>
      <c r="B331" s="4">
        <v>330</v>
      </c>
      <c r="C331" s="4" t="s">
        <v>1178</v>
      </c>
      <c r="D331" s="6">
        <v>42137</v>
      </c>
      <c r="E331" s="5" t="s">
        <v>1195</v>
      </c>
      <c r="F331" s="4" t="s">
        <v>230</v>
      </c>
      <c r="G331" s="10" t="s">
        <v>1198</v>
      </c>
      <c r="H331" s="8" t="s">
        <v>1205</v>
      </c>
      <c r="I331" s="4" t="s">
        <v>1199</v>
      </c>
      <c r="J331" s="6">
        <v>42137</v>
      </c>
      <c r="K331" s="6">
        <v>42198</v>
      </c>
      <c r="L331" s="7" t="s">
        <v>52</v>
      </c>
      <c r="M331" s="81" t="s">
        <v>141</v>
      </c>
      <c r="N331" s="65" t="s">
        <v>1206</v>
      </c>
      <c r="O331" s="25"/>
    </row>
    <row r="332" spans="1:15" ht="99.75" customHeight="1" x14ac:dyDescent="0.2">
      <c r="A332" s="4" t="s">
        <v>22</v>
      </c>
      <c r="B332" s="4">
        <v>331</v>
      </c>
      <c r="C332" s="4" t="s">
        <v>1178</v>
      </c>
      <c r="D332" s="6">
        <v>42137</v>
      </c>
      <c r="E332" s="5" t="s">
        <v>1208</v>
      </c>
      <c r="F332" s="4" t="s">
        <v>230</v>
      </c>
      <c r="G332" s="10" t="s">
        <v>1196</v>
      </c>
      <c r="H332" s="8" t="s">
        <v>1209</v>
      </c>
      <c r="I332" s="4" t="s">
        <v>1197</v>
      </c>
      <c r="J332" s="6">
        <v>42137</v>
      </c>
      <c r="K332" s="6">
        <v>42198</v>
      </c>
      <c r="L332" s="7" t="s">
        <v>52</v>
      </c>
      <c r="M332" s="81" t="s">
        <v>141</v>
      </c>
      <c r="N332" s="65" t="s">
        <v>1219</v>
      </c>
      <c r="O332" s="25"/>
    </row>
    <row r="333" spans="1:15" ht="77.25" customHeight="1" x14ac:dyDescent="0.2">
      <c r="A333" s="4" t="s">
        <v>22</v>
      </c>
      <c r="B333" s="4">
        <v>332</v>
      </c>
      <c r="C333" s="4" t="s">
        <v>1178</v>
      </c>
      <c r="D333" s="6">
        <v>42137</v>
      </c>
      <c r="E333" s="5" t="s">
        <v>1210</v>
      </c>
      <c r="F333" s="4" t="s">
        <v>230</v>
      </c>
      <c r="G333" s="10" t="s">
        <v>1215</v>
      </c>
      <c r="H333" s="8" t="s">
        <v>1216</v>
      </c>
      <c r="I333" s="4" t="s">
        <v>1217</v>
      </c>
      <c r="J333" s="6">
        <v>42137</v>
      </c>
      <c r="K333" s="6">
        <v>42198</v>
      </c>
      <c r="L333" s="7" t="s">
        <v>52</v>
      </c>
      <c r="M333" s="81" t="s">
        <v>141</v>
      </c>
      <c r="N333" s="65" t="s">
        <v>1218</v>
      </c>
      <c r="O333" s="25"/>
    </row>
    <row r="334" spans="1:15" ht="77.25" customHeight="1" x14ac:dyDescent="0.2">
      <c r="A334" s="4" t="s">
        <v>22</v>
      </c>
      <c r="B334" s="4">
        <v>332</v>
      </c>
      <c r="C334" s="4" t="s">
        <v>1178</v>
      </c>
      <c r="D334" s="6">
        <v>42137</v>
      </c>
      <c r="E334" s="72" t="s">
        <v>1211</v>
      </c>
      <c r="F334" s="4" t="s">
        <v>230</v>
      </c>
      <c r="G334" s="10" t="s">
        <v>1212</v>
      </c>
      <c r="H334" s="8" t="s">
        <v>1213</v>
      </c>
      <c r="I334" s="4" t="s">
        <v>1214</v>
      </c>
      <c r="J334" s="6">
        <v>42137</v>
      </c>
      <c r="K334" s="6">
        <v>42198</v>
      </c>
      <c r="L334" s="7" t="s">
        <v>52</v>
      </c>
      <c r="M334" s="81" t="s">
        <v>141</v>
      </c>
      <c r="N334" s="89" t="s">
        <v>1235</v>
      </c>
      <c r="O334" s="25"/>
    </row>
    <row r="335" spans="1:15" ht="77.25" customHeight="1" x14ac:dyDescent="0.2">
      <c r="A335" s="4" t="s">
        <v>1237</v>
      </c>
      <c r="B335" s="11">
        <v>333</v>
      </c>
      <c r="C335" s="4" t="s">
        <v>1239</v>
      </c>
      <c r="D335" s="6">
        <v>42458</v>
      </c>
      <c r="E335" s="126" t="s">
        <v>1367</v>
      </c>
      <c r="F335" s="4" t="s">
        <v>227</v>
      </c>
      <c r="G335" s="5" t="s">
        <v>1240</v>
      </c>
      <c r="H335" s="8" t="s">
        <v>1241</v>
      </c>
      <c r="I335" s="4" t="s">
        <v>1242</v>
      </c>
      <c r="J335" s="6">
        <v>42458</v>
      </c>
      <c r="K335" s="6">
        <v>42468</v>
      </c>
      <c r="L335" s="7" t="s">
        <v>52</v>
      </c>
      <c r="M335" s="81" t="s">
        <v>141</v>
      </c>
      <c r="N335" s="65" t="s">
        <v>1243</v>
      </c>
      <c r="O335" s="25"/>
    </row>
    <row r="336" spans="1:15" ht="77.25" customHeight="1" x14ac:dyDescent="0.2">
      <c r="A336" s="4" t="s">
        <v>25</v>
      </c>
      <c r="B336" s="11">
        <v>334</v>
      </c>
      <c r="C336" s="4" t="s">
        <v>1239</v>
      </c>
      <c r="D336" s="6">
        <v>42458</v>
      </c>
      <c r="E336" s="126" t="s">
        <v>1247</v>
      </c>
      <c r="F336" s="4" t="s">
        <v>230</v>
      </c>
      <c r="G336" s="5" t="s">
        <v>1244</v>
      </c>
      <c r="H336" s="8" t="s">
        <v>1245</v>
      </c>
      <c r="I336" s="4" t="s">
        <v>1246</v>
      </c>
      <c r="J336" s="6">
        <v>42458</v>
      </c>
      <c r="K336" s="6">
        <v>42582</v>
      </c>
      <c r="L336" s="7" t="s">
        <v>1395</v>
      </c>
      <c r="M336" s="81" t="s">
        <v>141</v>
      </c>
      <c r="N336" s="65" t="s">
        <v>1396</v>
      </c>
      <c r="O336" s="25"/>
    </row>
    <row r="337" spans="1:15" ht="77.25" customHeight="1" x14ac:dyDescent="0.2">
      <c r="A337" s="4" t="s">
        <v>25</v>
      </c>
      <c r="B337" s="11">
        <v>335</v>
      </c>
      <c r="C337" s="4" t="s">
        <v>1239</v>
      </c>
      <c r="D337" s="6">
        <v>42458</v>
      </c>
      <c r="E337" s="126" t="s">
        <v>1248</v>
      </c>
      <c r="F337" s="4" t="s">
        <v>230</v>
      </c>
      <c r="G337" s="5" t="s">
        <v>1249</v>
      </c>
      <c r="H337" s="8" t="s">
        <v>1250</v>
      </c>
      <c r="I337" s="4" t="s">
        <v>1251</v>
      </c>
      <c r="J337" s="6">
        <v>42458</v>
      </c>
      <c r="K337" s="6">
        <v>42548</v>
      </c>
      <c r="L337" s="7" t="s">
        <v>1405</v>
      </c>
      <c r="M337" s="81" t="s">
        <v>141</v>
      </c>
      <c r="N337" s="65" t="s">
        <v>1397</v>
      </c>
      <c r="O337" s="25"/>
    </row>
    <row r="338" spans="1:15" ht="77.25" customHeight="1" x14ac:dyDescent="0.2">
      <c r="A338" s="4" t="s">
        <v>25</v>
      </c>
      <c r="B338" s="11">
        <v>336</v>
      </c>
      <c r="C338" s="4" t="s">
        <v>1239</v>
      </c>
      <c r="D338" s="6">
        <v>42458</v>
      </c>
      <c r="E338" s="5" t="s">
        <v>1368</v>
      </c>
      <c r="F338" s="4" t="s">
        <v>230</v>
      </c>
      <c r="G338" s="5" t="s">
        <v>1252</v>
      </c>
      <c r="H338" s="8" t="s">
        <v>1253</v>
      </c>
      <c r="I338" s="4" t="s">
        <v>1254</v>
      </c>
      <c r="J338" s="6">
        <v>42458</v>
      </c>
      <c r="K338" s="6">
        <v>42582</v>
      </c>
      <c r="L338" s="7" t="s">
        <v>1395</v>
      </c>
      <c r="M338" s="81" t="s">
        <v>141</v>
      </c>
      <c r="N338" s="65" t="s">
        <v>1397</v>
      </c>
      <c r="O338" s="25">
        <f ca="1">IF(AND(K338&lt;=TODAY(),M338="abierta"),1,0)</f>
        <v>0</v>
      </c>
    </row>
    <row r="339" spans="1:15" ht="77.25" customHeight="1" x14ac:dyDescent="0.2">
      <c r="A339" s="4" t="s">
        <v>25</v>
      </c>
      <c r="B339" s="11">
        <v>337</v>
      </c>
      <c r="C339" s="4" t="s">
        <v>1239</v>
      </c>
      <c r="D339" s="6">
        <v>42458</v>
      </c>
      <c r="E339" s="126" t="s">
        <v>1256</v>
      </c>
      <c r="F339" s="4" t="s">
        <v>230</v>
      </c>
      <c r="G339" s="5" t="s">
        <v>1257</v>
      </c>
      <c r="H339" s="8" t="s">
        <v>1258</v>
      </c>
      <c r="I339" s="4" t="s">
        <v>1259</v>
      </c>
      <c r="J339" s="6">
        <v>42458</v>
      </c>
      <c r="K339" s="6">
        <v>42548</v>
      </c>
      <c r="L339" s="7" t="s">
        <v>1331</v>
      </c>
      <c r="M339" s="81" t="s">
        <v>141</v>
      </c>
      <c r="N339" s="65" t="s">
        <v>1398</v>
      </c>
      <c r="O339" s="25"/>
    </row>
    <row r="340" spans="1:15" ht="77.25" customHeight="1" x14ac:dyDescent="0.2">
      <c r="A340" s="4" t="s">
        <v>25</v>
      </c>
      <c r="B340" s="11">
        <v>338</v>
      </c>
      <c r="C340" s="4" t="s">
        <v>1239</v>
      </c>
      <c r="D340" s="6">
        <v>42458</v>
      </c>
      <c r="E340" s="126" t="s">
        <v>1369</v>
      </c>
      <c r="F340" s="4" t="s">
        <v>230</v>
      </c>
      <c r="G340" s="5" t="s">
        <v>1260</v>
      </c>
      <c r="H340" s="8" t="s">
        <v>1261</v>
      </c>
      <c r="I340" s="4" t="s">
        <v>1262</v>
      </c>
      <c r="J340" s="6">
        <v>42458</v>
      </c>
      <c r="K340" s="6">
        <v>42582</v>
      </c>
      <c r="L340" s="7" t="s">
        <v>1263</v>
      </c>
      <c r="M340" s="81" t="s">
        <v>141</v>
      </c>
      <c r="N340" s="65" t="s">
        <v>1394</v>
      </c>
      <c r="O340" s="25"/>
    </row>
    <row r="341" spans="1:15" ht="77.25" customHeight="1" x14ac:dyDescent="0.2">
      <c r="A341" s="4" t="s">
        <v>25</v>
      </c>
      <c r="B341" s="11">
        <v>339</v>
      </c>
      <c r="C341" s="4" t="s">
        <v>1239</v>
      </c>
      <c r="D341" s="6">
        <v>42458</v>
      </c>
      <c r="E341" s="126" t="s">
        <v>1264</v>
      </c>
      <c r="F341" s="4" t="s">
        <v>230</v>
      </c>
      <c r="G341" s="5" t="s">
        <v>1265</v>
      </c>
      <c r="H341" s="8" t="s">
        <v>1266</v>
      </c>
      <c r="I341" s="4" t="s">
        <v>1267</v>
      </c>
      <c r="J341" s="6">
        <v>42458</v>
      </c>
      <c r="K341" s="6">
        <v>42548</v>
      </c>
      <c r="L341" s="7" t="s">
        <v>1255</v>
      </c>
      <c r="M341" s="81" t="s">
        <v>141</v>
      </c>
      <c r="N341" s="65" t="s">
        <v>1382</v>
      </c>
      <c r="O341" s="25"/>
    </row>
    <row r="342" spans="1:15" ht="77.25" customHeight="1" x14ac:dyDescent="0.2">
      <c r="A342" s="4" t="s">
        <v>288</v>
      </c>
      <c r="B342" s="11">
        <v>340</v>
      </c>
      <c r="C342" s="4" t="s">
        <v>1239</v>
      </c>
      <c r="D342" s="6">
        <v>42459</v>
      </c>
      <c r="E342" s="126" t="s">
        <v>1247</v>
      </c>
      <c r="F342" s="4" t="s">
        <v>230</v>
      </c>
      <c r="G342" s="5" t="s">
        <v>1268</v>
      </c>
      <c r="H342" s="8" t="s">
        <v>1245</v>
      </c>
      <c r="I342" s="4" t="s">
        <v>1269</v>
      </c>
      <c r="J342" s="6">
        <v>42459</v>
      </c>
      <c r="K342" s="6">
        <v>42549</v>
      </c>
      <c r="L342" s="7" t="s">
        <v>1270</v>
      </c>
      <c r="M342" s="81" t="s">
        <v>141</v>
      </c>
      <c r="N342" s="65" t="s">
        <v>1385</v>
      </c>
      <c r="O342" s="25">
        <f ca="1">IF(AND(K342&lt;=TODAY(),M342="abierta"),1,0)</f>
        <v>0</v>
      </c>
    </row>
    <row r="343" spans="1:15" ht="77.25" customHeight="1" x14ac:dyDescent="0.2">
      <c r="A343" s="4" t="s">
        <v>288</v>
      </c>
      <c r="B343" s="11">
        <v>341</v>
      </c>
      <c r="C343" s="4" t="s">
        <v>1239</v>
      </c>
      <c r="D343" s="6">
        <v>42459</v>
      </c>
      <c r="E343" s="126" t="s">
        <v>1370</v>
      </c>
      <c r="F343" s="4" t="s">
        <v>230</v>
      </c>
      <c r="G343" s="5" t="s">
        <v>1271</v>
      </c>
      <c r="H343" s="8" t="s">
        <v>1272</v>
      </c>
      <c r="I343" s="4" t="s">
        <v>1273</v>
      </c>
      <c r="J343" s="6">
        <v>42459</v>
      </c>
      <c r="K343" s="6">
        <v>42549</v>
      </c>
      <c r="L343" s="7" t="s">
        <v>1274</v>
      </c>
      <c r="M343" s="81" t="s">
        <v>141</v>
      </c>
      <c r="N343" s="122" t="s">
        <v>1383</v>
      </c>
      <c r="O343" s="25"/>
    </row>
    <row r="344" spans="1:15" ht="109.5" customHeight="1" x14ac:dyDescent="0.2">
      <c r="A344" s="4" t="s">
        <v>288</v>
      </c>
      <c r="B344" s="11">
        <v>342</v>
      </c>
      <c r="C344" s="4" t="s">
        <v>1239</v>
      </c>
      <c r="D344" s="6">
        <v>42459</v>
      </c>
      <c r="E344" s="126" t="s">
        <v>1371</v>
      </c>
      <c r="F344" s="4" t="s">
        <v>230</v>
      </c>
      <c r="G344" s="5" t="s">
        <v>1275</v>
      </c>
      <c r="H344" s="8" t="s">
        <v>1276</v>
      </c>
      <c r="I344" s="4" t="s">
        <v>1277</v>
      </c>
      <c r="J344" s="6">
        <v>42459</v>
      </c>
      <c r="K344" s="6">
        <v>42549</v>
      </c>
      <c r="L344" s="7" t="s">
        <v>1278</v>
      </c>
      <c r="M344" s="81" t="s">
        <v>141</v>
      </c>
      <c r="N344" s="65" t="s">
        <v>1386</v>
      </c>
      <c r="O344" s="25"/>
    </row>
    <row r="345" spans="1:15" ht="114.75" customHeight="1" x14ac:dyDescent="0.2">
      <c r="A345" s="4" t="s">
        <v>288</v>
      </c>
      <c r="B345" s="11">
        <v>343</v>
      </c>
      <c r="C345" s="4" t="s">
        <v>1239</v>
      </c>
      <c r="D345" s="6">
        <v>42459</v>
      </c>
      <c r="E345" s="5" t="s">
        <v>1372</v>
      </c>
      <c r="F345" s="4" t="s">
        <v>230</v>
      </c>
      <c r="G345" s="5" t="s">
        <v>1279</v>
      </c>
      <c r="H345" s="8" t="s">
        <v>1280</v>
      </c>
      <c r="I345" s="4" t="s">
        <v>1281</v>
      </c>
      <c r="J345" s="6">
        <v>42459</v>
      </c>
      <c r="K345" s="6">
        <v>42549</v>
      </c>
      <c r="L345" s="7" t="s">
        <v>1270</v>
      </c>
      <c r="M345" s="81" t="s">
        <v>141</v>
      </c>
      <c r="N345" s="65" t="s">
        <v>1384</v>
      </c>
      <c r="O345" s="25">
        <f ca="1">IF(AND(K345&lt;=TODAY(),M345="abierta"),1,0)</f>
        <v>0</v>
      </c>
    </row>
    <row r="346" spans="1:15" ht="77.25" customHeight="1" x14ac:dyDescent="0.2">
      <c r="A346" s="4" t="s">
        <v>288</v>
      </c>
      <c r="B346" s="11">
        <v>344</v>
      </c>
      <c r="C346" s="4" t="s">
        <v>1239</v>
      </c>
      <c r="D346" s="6">
        <v>42459</v>
      </c>
      <c r="E346" s="126" t="s">
        <v>1264</v>
      </c>
      <c r="F346" s="4" t="s">
        <v>230</v>
      </c>
      <c r="G346" s="5" t="s">
        <v>1265</v>
      </c>
      <c r="H346" s="8" t="s">
        <v>1282</v>
      </c>
      <c r="I346" s="4" t="s">
        <v>1283</v>
      </c>
      <c r="J346" s="6">
        <v>42459</v>
      </c>
      <c r="K346" s="6">
        <v>42549</v>
      </c>
      <c r="L346" s="7" t="s">
        <v>1284</v>
      </c>
      <c r="M346" s="81" t="s">
        <v>141</v>
      </c>
      <c r="N346" s="65" t="s">
        <v>1387</v>
      </c>
      <c r="O346" s="25"/>
    </row>
    <row r="347" spans="1:15" ht="91.5" customHeight="1" x14ac:dyDescent="0.2">
      <c r="A347" s="4" t="s">
        <v>213</v>
      </c>
      <c r="B347" s="11">
        <v>345</v>
      </c>
      <c r="C347" s="4" t="s">
        <v>1239</v>
      </c>
      <c r="D347" s="6">
        <v>42459</v>
      </c>
      <c r="E347" s="47" t="s">
        <v>1373</v>
      </c>
      <c r="F347" s="4" t="s">
        <v>230</v>
      </c>
      <c r="G347" s="5" t="s">
        <v>1285</v>
      </c>
      <c r="H347" s="8" t="s">
        <v>1286</v>
      </c>
      <c r="I347" s="4" t="s">
        <v>1287</v>
      </c>
      <c r="J347" s="6">
        <v>42459</v>
      </c>
      <c r="K347" s="6">
        <v>42549</v>
      </c>
      <c r="L347" s="7" t="s">
        <v>1292</v>
      </c>
      <c r="M347" s="81" t="s">
        <v>141</v>
      </c>
      <c r="N347" s="65" t="s">
        <v>1408</v>
      </c>
      <c r="O347" s="25">
        <f ca="1">IF(AND(K347&lt;=TODAY(),M347="abierta"),1,0)</f>
        <v>0</v>
      </c>
    </row>
    <row r="348" spans="1:15" ht="77.25" customHeight="1" x14ac:dyDescent="0.2">
      <c r="A348" s="4" t="s">
        <v>213</v>
      </c>
      <c r="B348" s="11">
        <v>346</v>
      </c>
      <c r="C348" s="4" t="s">
        <v>1239</v>
      </c>
      <c r="D348" s="6">
        <v>42459</v>
      </c>
      <c r="E348" s="126" t="s">
        <v>1288</v>
      </c>
      <c r="F348" s="4" t="s">
        <v>230</v>
      </c>
      <c r="G348" s="5" t="s">
        <v>1289</v>
      </c>
      <c r="H348" s="8" t="s">
        <v>1290</v>
      </c>
      <c r="I348" s="4" t="s">
        <v>1291</v>
      </c>
      <c r="J348" s="6">
        <v>42459</v>
      </c>
      <c r="K348" s="6">
        <v>42549</v>
      </c>
      <c r="L348" s="7" t="s">
        <v>1292</v>
      </c>
      <c r="M348" s="81" t="s">
        <v>141</v>
      </c>
      <c r="N348" s="65" t="s">
        <v>1409</v>
      </c>
      <c r="O348" s="25"/>
    </row>
    <row r="349" spans="1:15" ht="77.25" customHeight="1" x14ac:dyDescent="0.2">
      <c r="A349" s="4" t="s">
        <v>213</v>
      </c>
      <c r="B349" s="11">
        <v>347</v>
      </c>
      <c r="C349" s="4" t="s">
        <v>1239</v>
      </c>
      <c r="D349" s="6">
        <v>42459</v>
      </c>
      <c r="E349" s="126" t="s">
        <v>1293</v>
      </c>
      <c r="F349" s="4" t="s">
        <v>230</v>
      </c>
      <c r="G349" s="5" t="s">
        <v>1294</v>
      </c>
      <c r="H349" s="8" t="s">
        <v>1295</v>
      </c>
      <c r="I349" s="4" t="s">
        <v>1299</v>
      </c>
      <c r="J349" s="6">
        <v>42459</v>
      </c>
      <c r="K349" s="6">
        <v>42549</v>
      </c>
      <c r="L349" s="7" t="s">
        <v>1296</v>
      </c>
      <c r="M349" s="81" t="s">
        <v>141</v>
      </c>
      <c r="N349" s="65" t="s">
        <v>1407</v>
      </c>
      <c r="O349" s="25"/>
    </row>
    <row r="350" spans="1:15" ht="87.75" customHeight="1" x14ac:dyDescent="0.2">
      <c r="A350" s="4" t="s">
        <v>213</v>
      </c>
      <c r="B350" s="11">
        <v>348</v>
      </c>
      <c r="C350" s="4" t="s">
        <v>1239</v>
      </c>
      <c r="D350" s="6">
        <v>42459</v>
      </c>
      <c r="E350" s="126" t="s">
        <v>1297</v>
      </c>
      <c r="F350" s="4" t="s">
        <v>227</v>
      </c>
      <c r="G350" s="5" t="s">
        <v>1298</v>
      </c>
      <c r="H350" s="8" t="s">
        <v>1301</v>
      </c>
      <c r="I350" s="4" t="s">
        <v>1300</v>
      </c>
      <c r="J350" s="6">
        <v>42459</v>
      </c>
      <c r="K350" s="6">
        <v>42549</v>
      </c>
      <c r="L350" s="7" t="s">
        <v>1292</v>
      </c>
      <c r="M350" s="81" t="s">
        <v>141</v>
      </c>
      <c r="N350" s="65" t="s">
        <v>1393</v>
      </c>
      <c r="O350" s="25">
        <f ca="1">IF(AND(K350&lt;=TODAY(),M350="abierta"),1,0)</f>
        <v>0</v>
      </c>
    </row>
    <row r="351" spans="1:15" ht="77.25" customHeight="1" x14ac:dyDescent="0.2">
      <c r="A351" s="4" t="s">
        <v>279</v>
      </c>
      <c r="B351" s="11">
        <v>349</v>
      </c>
      <c r="C351" s="4" t="s">
        <v>1239</v>
      </c>
      <c r="D351" s="6">
        <v>42464</v>
      </c>
      <c r="E351" s="126" t="s">
        <v>1302</v>
      </c>
      <c r="F351" s="4" t="s">
        <v>230</v>
      </c>
      <c r="G351" s="5" t="s">
        <v>1303</v>
      </c>
      <c r="H351" s="8" t="s">
        <v>1304</v>
      </c>
      <c r="I351" s="4" t="s">
        <v>1305</v>
      </c>
      <c r="J351" s="6">
        <v>42464</v>
      </c>
      <c r="K351" s="6">
        <v>42554</v>
      </c>
      <c r="L351" s="7" t="s">
        <v>1306</v>
      </c>
      <c r="M351" s="81" t="s">
        <v>141</v>
      </c>
      <c r="N351" s="65" t="s">
        <v>1400</v>
      </c>
      <c r="O351" s="25"/>
    </row>
    <row r="352" spans="1:15" ht="77.25" customHeight="1" x14ac:dyDescent="0.2">
      <c r="A352" s="4" t="s">
        <v>279</v>
      </c>
      <c r="B352" s="11">
        <v>350</v>
      </c>
      <c r="C352" s="4" t="s">
        <v>1239</v>
      </c>
      <c r="D352" s="6">
        <v>42464</v>
      </c>
      <c r="E352" s="126" t="s">
        <v>1307</v>
      </c>
      <c r="F352" s="4" t="s">
        <v>230</v>
      </c>
      <c r="G352" s="5" t="s">
        <v>1308</v>
      </c>
      <c r="H352" s="8" t="s">
        <v>1309</v>
      </c>
      <c r="I352" s="4" t="s">
        <v>1310</v>
      </c>
      <c r="J352" s="6">
        <v>42464</v>
      </c>
      <c r="K352" s="6">
        <v>42554</v>
      </c>
      <c r="L352" s="7" t="s">
        <v>1306</v>
      </c>
      <c r="M352" s="81" t="s">
        <v>141</v>
      </c>
      <c r="N352" s="65" t="s">
        <v>1401</v>
      </c>
      <c r="O352" s="25"/>
    </row>
    <row r="353" spans="1:15" ht="77.25" customHeight="1" x14ac:dyDescent="0.2">
      <c r="A353" s="4" t="s">
        <v>279</v>
      </c>
      <c r="B353" s="11">
        <v>351</v>
      </c>
      <c r="C353" s="4" t="s">
        <v>1239</v>
      </c>
      <c r="D353" s="6">
        <v>42464</v>
      </c>
      <c r="E353" s="126" t="s">
        <v>1314</v>
      </c>
      <c r="F353" s="4" t="s">
        <v>230</v>
      </c>
      <c r="G353" s="5" t="s">
        <v>1311</v>
      </c>
      <c r="H353" s="8" t="s">
        <v>1313</v>
      </c>
      <c r="I353" s="4" t="s">
        <v>1312</v>
      </c>
      <c r="J353" s="6">
        <v>42464</v>
      </c>
      <c r="K353" s="6">
        <v>42554</v>
      </c>
      <c r="L353" s="7" t="s">
        <v>1306</v>
      </c>
      <c r="M353" s="81" t="s">
        <v>141</v>
      </c>
      <c r="N353" s="65" t="s">
        <v>1403</v>
      </c>
      <c r="O353" s="25"/>
    </row>
    <row r="354" spans="1:15" ht="77.25" customHeight="1" x14ac:dyDescent="0.2">
      <c r="A354" s="4" t="s">
        <v>279</v>
      </c>
      <c r="B354" s="11">
        <v>352</v>
      </c>
      <c r="C354" s="4" t="s">
        <v>1239</v>
      </c>
      <c r="D354" s="6">
        <v>42464</v>
      </c>
      <c r="E354" s="126" t="s">
        <v>1256</v>
      </c>
      <c r="F354" s="4" t="s">
        <v>230</v>
      </c>
      <c r="G354" s="5" t="s">
        <v>1257</v>
      </c>
      <c r="H354" s="8" t="s">
        <v>1258</v>
      </c>
      <c r="I354" s="4" t="s">
        <v>1259</v>
      </c>
      <c r="J354" s="6">
        <v>42464</v>
      </c>
      <c r="K354" s="6">
        <v>42554</v>
      </c>
      <c r="L354" s="7" t="s">
        <v>1331</v>
      </c>
      <c r="M354" s="81" t="s">
        <v>141</v>
      </c>
      <c r="N354" s="65" t="s">
        <v>1398</v>
      </c>
      <c r="O354" s="25"/>
    </row>
    <row r="355" spans="1:15" ht="77.25" customHeight="1" x14ac:dyDescent="0.2">
      <c r="A355" s="4" t="s">
        <v>279</v>
      </c>
      <c r="B355" s="11">
        <v>353</v>
      </c>
      <c r="C355" s="4" t="s">
        <v>1239</v>
      </c>
      <c r="D355" s="6">
        <v>42464</v>
      </c>
      <c r="E355" s="126" t="s">
        <v>1315</v>
      </c>
      <c r="F355" s="4" t="s">
        <v>230</v>
      </c>
      <c r="G355" s="5" t="s">
        <v>1316</v>
      </c>
      <c r="H355" s="8" t="s">
        <v>1317</v>
      </c>
      <c r="I355" s="4" t="s">
        <v>1318</v>
      </c>
      <c r="J355" s="6">
        <v>42464</v>
      </c>
      <c r="K355" s="6">
        <v>42554</v>
      </c>
      <c r="L355" s="7" t="s">
        <v>1306</v>
      </c>
      <c r="M355" s="81" t="s">
        <v>141</v>
      </c>
      <c r="N355" s="65" t="s">
        <v>1402</v>
      </c>
      <c r="O355" s="25"/>
    </row>
    <row r="356" spans="1:15" ht="91.5" customHeight="1" x14ac:dyDescent="0.2">
      <c r="A356" s="4" t="s">
        <v>1366</v>
      </c>
      <c r="B356" s="11">
        <v>354</v>
      </c>
      <c r="C356" s="4" t="s">
        <v>1239</v>
      </c>
      <c r="D356" s="6">
        <v>42465</v>
      </c>
      <c r="E356" s="126" t="s">
        <v>1375</v>
      </c>
      <c r="F356" s="4" t="s">
        <v>230</v>
      </c>
      <c r="G356" s="5" t="s">
        <v>1319</v>
      </c>
      <c r="H356" s="8" t="s">
        <v>1321</v>
      </c>
      <c r="I356" s="4" t="s">
        <v>1320</v>
      </c>
      <c r="J356" s="6">
        <v>42465</v>
      </c>
      <c r="K356" s="6">
        <v>42555</v>
      </c>
      <c r="L356" s="7" t="s">
        <v>1329</v>
      </c>
      <c r="M356" s="81" t="s">
        <v>141</v>
      </c>
      <c r="N356" s="65" t="s">
        <v>1365</v>
      </c>
      <c r="O356" s="25"/>
    </row>
    <row r="357" spans="1:15" ht="77.25" customHeight="1" x14ac:dyDescent="0.2">
      <c r="A357" s="4" t="s">
        <v>1366</v>
      </c>
      <c r="B357" s="11">
        <v>355</v>
      </c>
      <c r="C357" s="4" t="s">
        <v>1239</v>
      </c>
      <c r="D357" s="6">
        <v>42465</v>
      </c>
      <c r="E357" s="47" t="s">
        <v>1322</v>
      </c>
      <c r="F357" s="4" t="s">
        <v>230</v>
      </c>
      <c r="G357" s="5" t="s">
        <v>1323</v>
      </c>
      <c r="H357" s="8" t="s">
        <v>1324</v>
      </c>
      <c r="I357" s="4" t="s">
        <v>1325</v>
      </c>
      <c r="J357" s="6">
        <v>42465</v>
      </c>
      <c r="K357" s="6">
        <v>42555</v>
      </c>
      <c r="L357" s="7" t="s">
        <v>1329</v>
      </c>
      <c r="M357" s="81" t="s">
        <v>141</v>
      </c>
      <c r="N357" s="65" t="s">
        <v>1399</v>
      </c>
      <c r="O357" s="25">
        <f ca="1">IF(AND(K357&lt;=TODAY(),M357="abierta"),1,0)</f>
        <v>0</v>
      </c>
    </row>
    <row r="358" spans="1:15" ht="119.25" customHeight="1" x14ac:dyDescent="0.2">
      <c r="A358" s="4" t="s">
        <v>1366</v>
      </c>
      <c r="B358" s="11">
        <v>356</v>
      </c>
      <c r="C358" s="4" t="s">
        <v>1239</v>
      </c>
      <c r="D358" s="6">
        <v>42465</v>
      </c>
      <c r="E358" s="126" t="s">
        <v>1374</v>
      </c>
      <c r="F358" s="4" t="s">
        <v>230</v>
      </c>
      <c r="G358" s="5" t="s">
        <v>1326</v>
      </c>
      <c r="H358" s="8" t="s">
        <v>1327</v>
      </c>
      <c r="I358" s="4" t="s">
        <v>1328</v>
      </c>
      <c r="J358" s="6">
        <v>42465</v>
      </c>
      <c r="K358" s="6">
        <v>42507</v>
      </c>
      <c r="L358" s="7" t="s">
        <v>1330</v>
      </c>
      <c r="M358" s="81" t="s">
        <v>141</v>
      </c>
      <c r="N358" s="65" t="s">
        <v>1364</v>
      </c>
      <c r="O358" s="25"/>
    </row>
    <row r="359" spans="1:15" ht="77.25" customHeight="1" x14ac:dyDescent="0.2">
      <c r="A359" s="4" t="s">
        <v>266</v>
      </c>
      <c r="B359" s="11">
        <v>357</v>
      </c>
      <c r="C359" s="4" t="s">
        <v>1239</v>
      </c>
      <c r="D359" s="6">
        <v>42466</v>
      </c>
      <c r="E359" s="126" t="s">
        <v>1376</v>
      </c>
      <c r="F359" s="4" t="s">
        <v>230</v>
      </c>
      <c r="G359" s="5" t="s">
        <v>1333</v>
      </c>
      <c r="H359" s="8" t="s">
        <v>1334</v>
      </c>
      <c r="I359" s="4" t="s">
        <v>1335</v>
      </c>
      <c r="J359" s="6">
        <v>42466</v>
      </c>
      <c r="K359" s="6">
        <v>42475</v>
      </c>
      <c r="L359" s="7" t="s">
        <v>1331</v>
      </c>
      <c r="M359" s="81" t="s">
        <v>141</v>
      </c>
      <c r="N359" s="65" t="s">
        <v>1332</v>
      </c>
      <c r="O359" s="25"/>
    </row>
    <row r="360" spans="1:15" ht="77.25" customHeight="1" x14ac:dyDescent="0.2">
      <c r="A360" s="4" t="s">
        <v>266</v>
      </c>
      <c r="B360" s="11">
        <v>358</v>
      </c>
      <c r="C360" s="4" t="s">
        <v>1239</v>
      </c>
      <c r="D360" s="6">
        <v>42466</v>
      </c>
      <c r="E360" s="126" t="s">
        <v>1256</v>
      </c>
      <c r="F360" s="4" t="s">
        <v>230</v>
      </c>
      <c r="G360" s="5" t="s">
        <v>1257</v>
      </c>
      <c r="H360" s="8" t="s">
        <v>1258</v>
      </c>
      <c r="I360" s="4" t="s">
        <v>1259</v>
      </c>
      <c r="J360" s="6">
        <v>42466</v>
      </c>
      <c r="K360" s="6">
        <v>42548</v>
      </c>
      <c r="L360" s="7" t="s">
        <v>1331</v>
      </c>
      <c r="M360" s="81" t="s">
        <v>141</v>
      </c>
      <c r="N360" s="65" t="s">
        <v>1398</v>
      </c>
      <c r="O360" s="25"/>
    </row>
    <row r="361" spans="1:15" ht="77.25" customHeight="1" x14ac:dyDescent="0.2">
      <c r="A361" s="4" t="s">
        <v>266</v>
      </c>
      <c r="B361" s="11">
        <v>359</v>
      </c>
      <c r="C361" s="4" t="s">
        <v>1239</v>
      </c>
      <c r="D361" s="6">
        <v>42466</v>
      </c>
      <c r="E361" s="126" t="s">
        <v>1264</v>
      </c>
      <c r="F361" s="4" t="s">
        <v>230</v>
      </c>
      <c r="G361" s="5" t="s">
        <v>1265</v>
      </c>
      <c r="H361" s="8" t="s">
        <v>1341</v>
      </c>
      <c r="I361" s="4" t="s">
        <v>1342</v>
      </c>
      <c r="J361" s="6">
        <v>42466</v>
      </c>
      <c r="K361" s="6">
        <v>42548</v>
      </c>
      <c r="L361" s="7" t="s">
        <v>1340</v>
      </c>
      <c r="M361" s="81" t="s">
        <v>141</v>
      </c>
      <c r="N361" s="65" t="s">
        <v>1381</v>
      </c>
      <c r="O361" s="25"/>
    </row>
    <row r="362" spans="1:15" ht="77.25" customHeight="1" x14ac:dyDescent="0.2">
      <c r="A362" s="4" t="s">
        <v>266</v>
      </c>
      <c r="B362" s="11">
        <v>360</v>
      </c>
      <c r="C362" s="4" t="s">
        <v>1239</v>
      </c>
      <c r="D362" s="6">
        <v>42466</v>
      </c>
      <c r="E362" s="47" t="s">
        <v>1336</v>
      </c>
      <c r="F362" s="4" t="s">
        <v>230</v>
      </c>
      <c r="G362" s="5" t="s">
        <v>1337</v>
      </c>
      <c r="H362" s="8" t="s">
        <v>1338</v>
      </c>
      <c r="I362" s="4" t="s">
        <v>1339</v>
      </c>
      <c r="J362" s="6">
        <v>42466</v>
      </c>
      <c r="K362" s="6">
        <v>42548</v>
      </c>
      <c r="L362" s="7" t="s">
        <v>1340</v>
      </c>
      <c r="M362" s="81" t="s">
        <v>141</v>
      </c>
      <c r="N362" s="65" t="s">
        <v>1389</v>
      </c>
      <c r="O362" s="25"/>
    </row>
    <row r="363" spans="1:15" ht="242.25" x14ac:dyDescent="0.2">
      <c r="A363" s="4" t="s">
        <v>266</v>
      </c>
      <c r="B363" s="11">
        <v>361</v>
      </c>
      <c r="C363" s="4" t="s">
        <v>1239</v>
      </c>
      <c r="D363" s="6">
        <v>42466</v>
      </c>
      <c r="E363" s="47" t="s">
        <v>1363</v>
      </c>
      <c r="F363" s="4" t="s">
        <v>230</v>
      </c>
      <c r="G363" s="47" t="s">
        <v>1360</v>
      </c>
      <c r="H363" s="76" t="s">
        <v>1361</v>
      </c>
      <c r="I363" s="4" t="s">
        <v>1362</v>
      </c>
      <c r="J363" s="6">
        <v>42466</v>
      </c>
      <c r="K363" s="6">
        <v>42548</v>
      </c>
      <c r="L363" s="7" t="s">
        <v>1340</v>
      </c>
      <c r="M363" s="81" t="s">
        <v>141</v>
      </c>
      <c r="N363" s="65" t="s">
        <v>1406</v>
      </c>
      <c r="O363" s="25"/>
    </row>
    <row r="364" spans="1:15" s="128" customFormat="1" ht="77.25" customHeight="1" x14ac:dyDescent="0.2">
      <c r="A364" s="11" t="s">
        <v>300</v>
      </c>
      <c r="B364" s="11">
        <v>362</v>
      </c>
      <c r="C364" s="11" t="s">
        <v>1239</v>
      </c>
      <c r="D364" s="6">
        <v>42471</v>
      </c>
      <c r="E364" s="127" t="s">
        <v>1344</v>
      </c>
      <c r="F364" s="11" t="s">
        <v>230</v>
      </c>
      <c r="G364" s="12" t="s">
        <v>1352</v>
      </c>
      <c r="H364" s="13" t="s">
        <v>1346</v>
      </c>
      <c r="I364" s="11" t="s">
        <v>1345</v>
      </c>
      <c r="J364" s="6">
        <v>42471</v>
      </c>
      <c r="K364" s="6">
        <f t="shared" ref="K364:K370" si="4">+J364+90</f>
        <v>42561</v>
      </c>
      <c r="L364" s="7" t="s">
        <v>1343</v>
      </c>
      <c r="M364" s="81" t="s">
        <v>141</v>
      </c>
      <c r="N364" s="73" t="s">
        <v>1388</v>
      </c>
      <c r="O364" s="123"/>
    </row>
    <row r="365" spans="1:15" ht="102" customHeight="1" x14ac:dyDescent="0.2">
      <c r="A365" s="4" t="s">
        <v>575</v>
      </c>
      <c r="B365" s="11">
        <v>363</v>
      </c>
      <c r="C365" s="4" t="s">
        <v>1239</v>
      </c>
      <c r="D365" s="6">
        <v>42471</v>
      </c>
      <c r="E365" s="5" t="s">
        <v>1351</v>
      </c>
      <c r="F365" s="4" t="s">
        <v>230</v>
      </c>
      <c r="G365" s="5" t="s">
        <v>1353</v>
      </c>
      <c r="H365" s="8" t="s">
        <v>1544</v>
      </c>
      <c r="I365" s="4" t="s">
        <v>1354</v>
      </c>
      <c r="J365" s="6">
        <v>42471</v>
      </c>
      <c r="K365" s="6">
        <f t="shared" si="4"/>
        <v>42561</v>
      </c>
      <c r="L365" s="7" t="s">
        <v>1404</v>
      </c>
      <c r="M365" s="81" t="s">
        <v>141</v>
      </c>
      <c r="N365" s="65" t="s">
        <v>1392</v>
      </c>
      <c r="O365" s="25"/>
    </row>
    <row r="366" spans="1:15" ht="91.5" customHeight="1" x14ac:dyDescent="0.2">
      <c r="A366" s="4" t="s">
        <v>575</v>
      </c>
      <c r="B366" s="11">
        <v>364</v>
      </c>
      <c r="C366" s="4" t="s">
        <v>1239</v>
      </c>
      <c r="D366" s="6">
        <v>42471</v>
      </c>
      <c r="E366" s="5" t="s">
        <v>1347</v>
      </c>
      <c r="F366" s="4" t="s">
        <v>230</v>
      </c>
      <c r="G366" s="5" t="s">
        <v>1348</v>
      </c>
      <c r="H366" s="8" t="s">
        <v>1349</v>
      </c>
      <c r="I366" s="4" t="s">
        <v>1350</v>
      </c>
      <c r="J366" s="6">
        <v>42471</v>
      </c>
      <c r="K366" s="6">
        <f t="shared" si="4"/>
        <v>42561</v>
      </c>
      <c r="L366" s="7" t="s">
        <v>1404</v>
      </c>
      <c r="M366" s="81" t="s">
        <v>141</v>
      </c>
      <c r="N366" s="65" t="s">
        <v>1391</v>
      </c>
      <c r="O366" s="25"/>
    </row>
    <row r="367" spans="1:15" ht="77.25" customHeight="1" x14ac:dyDescent="0.2">
      <c r="A367" s="4" t="s">
        <v>575</v>
      </c>
      <c r="B367" s="11">
        <v>365</v>
      </c>
      <c r="C367" s="4" t="s">
        <v>1239</v>
      </c>
      <c r="D367" s="6">
        <v>42471</v>
      </c>
      <c r="E367" s="126" t="s">
        <v>1355</v>
      </c>
      <c r="F367" s="4" t="s">
        <v>230</v>
      </c>
      <c r="G367" s="5" t="s">
        <v>1356</v>
      </c>
      <c r="H367" s="8" t="s">
        <v>1357</v>
      </c>
      <c r="I367" s="4" t="s">
        <v>1358</v>
      </c>
      <c r="J367" s="6">
        <v>42471</v>
      </c>
      <c r="K367" s="6">
        <f t="shared" si="4"/>
        <v>42561</v>
      </c>
      <c r="L367" s="7" t="s">
        <v>1404</v>
      </c>
      <c r="M367" s="81" t="s">
        <v>141</v>
      </c>
      <c r="N367" s="65" t="s">
        <v>1410</v>
      </c>
      <c r="O367" s="25"/>
    </row>
    <row r="368" spans="1:15" ht="77.25" customHeight="1" x14ac:dyDescent="0.2">
      <c r="A368" s="4" t="s">
        <v>575</v>
      </c>
      <c r="B368" s="11">
        <v>366</v>
      </c>
      <c r="C368" s="4" t="s">
        <v>1239</v>
      </c>
      <c r="D368" s="6">
        <v>42471</v>
      </c>
      <c r="E368" s="126" t="s">
        <v>1501</v>
      </c>
      <c r="F368" s="4" t="s">
        <v>230</v>
      </c>
      <c r="G368" s="5" t="s">
        <v>1502</v>
      </c>
      <c r="H368" s="8" t="s">
        <v>1359</v>
      </c>
      <c r="I368" s="4" t="s">
        <v>1503</v>
      </c>
      <c r="J368" s="6">
        <v>42471</v>
      </c>
      <c r="K368" s="6">
        <f t="shared" si="4"/>
        <v>42561</v>
      </c>
      <c r="L368" s="7" t="s">
        <v>1404</v>
      </c>
      <c r="M368" s="81" t="s">
        <v>141</v>
      </c>
      <c r="N368" s="65" t="s">
        <v>1390</v>
      </c>
      <c r="O368" s="25"/>
    </row>
    <row r="369" spans="1:15" ht="85.5" x14ac:dyDescent="0.2">
      <c r="A369" s="4" t="s">
        <v>300</v>
      </c>
      <c r="B369" s="11">
        <v>367</v>
      </c>
      <c r="C369" s="4" t="s">
        <v>1377</v>
      </c>
      <c r="D369" s="6">
        <v>42517</v>
      </c>
      <c r="E369" s="126" t="s">
        <v>1504</v>
      </c>
      <c r="F369" s="4" t="s">
        <v>227</v>
      </c>
      <c r="G369" s="5" t="s">
        <v>1505</v>
      </c>
      <c r="H369" s="8" t="s">
        <v>1378</v>
      </c>
      <c r="I369" s="4" t="s">
        <v>1379</v>
      </c>
      <c r="J369" s="6">
        <v>42517</v>
      </c>
      <c r="K369" s="6">
        <f t="shared" si="4"/>
        <v>42607</v>
      </c>
      <c r="L369" s="7" t="s">
        <v>1506</v>
      </c>
      <c r="M369" s="81" t="s">
        <v>141</v>
      </c>
      <c r="N369" s="65" t="s">
        <v>1507</v>
      </c>
      <c r="O369" s="25"/>
    </row>
    <row r="370" spans="1:15" ht="77.25" customHeight="1" x14ac:dyDescent="0.2">
      <c r="A370" s="4" t="s">
        <v>300</v>
      </c>
      <c r="B370" s="11">
        <v>368</v>
      </c>
      <c r="C370" s="4" t="s">
        <v>1377</v>
      </c>
      <c r="D370" s="6">
        <v>42517</v>
      </c>
      <c r="E370" s="126" t="s">
        <v>1508</v>
      </c>
      <c r="F370" s="4" t="s">
        <v>227</v>
      </c>
      <c r="G370" s="5" t="s">
        <v>1509</v>
      </c>
      <c r="H370" s="8" t="s">
        <v>1510</v>
      </c>
      <c r="I370" s="4" t="s">
        <v>1380</v>
      </c>
      <c r="J370" s="6">
        <v>42517</v>
      </c>
      <c r="K370" s="6">
        <f t="shared" si="4"/>
        <v>42607</v>
      </c>
      <c r="L370" s="7" t="s">
        <v>1506</v>
      </c>
      <c r="M370" s="81" t="s">
        <v>141</v>
      </c>
      <c r="N370" s="65" t="s">
        <v>1511</v>
      </c>
      <c r="O370" s="25"/>
    </row>
    <row r="371" spans="1:15" ht="99" customHeight="1" x14ac:dyDescent="0.2">
      <c r="A371" s="4" t="s">
        <v>1237</v>
      </c>
      <c r="B371" s="11">
        <v>369</v>
      </c>
      <c r="C371" s="4" t="s">
        <v>1411</v>
      </c>
      <c r="D371" s="6">
        <v>42853</v>
      </c>
      <c r="E371" s="126" t="s">
        <v>1413</v>
      </c>
      <c r="F371" s="4" t="s">
        <v>227</v>
      </c>
      <c r="G371" s="10" t="s">
        <v>1512</v>
      </c>
      <c r="H371" s="8" t="s">
        <v>1513</v>
      </c>
      <c r="I371" s="4" t="s">
        <v>1419</v>
      </c>
      <c r="J371" s="6">
        <f t="shared" ref="J371:J379" si="5">+D371</f>
        <v>42853</v>
      </c>
      <c r="K371" s="6">
        <f>+J371+90</f>
        <v>42943</v>
      </c>
      <c r="L371" s="7" t="s">
        <v>1420</v>
      </c>
      <c r="M371" s="81" t="s">
        <v>141</v>
      </c>
      <c r="N371" s="65" t="s">
        <v>1540</v>
      </c>
      <c r="O371" s="25">
        <f t="shared" ref="O371:O380" ca="1" si="6">IF(AND(K371&lt;=TODAY(),M371="abierta"),1,0)</f>
        <v>0</v>
      </c>
    </row>
    <row r="372" spans="1:15" ht="127.5" customHeight="1" x14ac:dyDescent="0.2">
      <c r="A372" s="4" t="s">
        <v>1237</v>
      </c>
      <c r="B372" s="11">
        <v>370</v>
      </c>
      <c r="C372" s="4" t="s">
        <v>1411</v>
      </c>
      <c r="D372" s="6">
        <v>42853</v>
      </c>
      <c r="E372" s="88" t="s">
        <v>1421</v>
      </c>
      <c r="F372" s="4" t="s">
        <v>227</v>
      </c>
      <c r="G372" s="10" t="s">
        <v>1514</v>
      </c>
      <c r="H372" s="8" t="s">
        <v>1515</v>
      </c>
      <c r="I372" s="4" t="s">
        <v>1516</v>
      </c>
      <c r="J372" s="6">
        <f t="shared" si="5"/>
        <v>42853</v>
      </c>
      <c r="K372" s="6">
        <f t="shared" ref="K372:K378" si="7">+J372+90</f>
        <v>42943</v>
      </c>
      <c r="L372" s="7" t="s">
        <v>1422</v>
      </c>
      <c r="M372" s="81" t="s">
        <v>141</v>
      </c>
      <c r="N372" s="65" t="s">
        <v>1545</v>
      </c>
      <c r="O372" s="25">
        <f t="shared" ca="1" si="6"/>
        <v>0</v>
      </c>
    </row>
    <row r="373" spans="1:15" ht="85.5" x14ac:dyDescent="0.2">
      <c r="A373" s="4" t="s">
        <v>1237</v>
      </c>
      <c r="B373" s="11">
        <v>371</v>
      </c>
      <c r="C373" s="4" t="s">
        <v>1411</v>
      </c>
      <c r="D373" s="6">
        <v>42853</v>
      </c>
      <c r="E373" s="88" t="s">
        <v>1423</v>
      </c>
      <c r="F373" s="4" t="s">
        <v>227</v>
      </c>
      <c r="G373" s="10" t="s">
        <v>1517</v>
      </c>
      <c r="H373" s="8" t="s">
        <v>1424</v>
      </c>
      <c r="I373" s="4" t="s">
        <v>1518</v>
      </c>
      <c r="J373" s="6">
        <f t="shared" si="5"/>
        <v>42853</v>
      </c>
      <c r="K373" s="6">
        <f t="shared" si="7"/>
        <v>42943</v>
      </c>
      <c r="L373" s="7" t="s">
        <v>1422</v>
      </c>
      <c r="M373" s="81" t="s">
        <v>141</v>
      </c>
      <c r="N373" s="89" t="s">
        <v>1694</v>
      </c>
      <c r="O373" s="25">
        <f t="shared" ca="1" si="6"/>
        <v>0</v>
      </c>
    </row>
    <row r="374" spans="1:15" ht="100.5" x14ac:dyDescent="0.2">
      <c r="A374" s="4" t="s">
        <v>1237</v>
      </c>
      <c r="B374" s="11">
        <v>372</v>
      </c>
      <c r="C374" s="4" t="s">
        <v>1411</v>
      </c>
      <c r="D374" s="6">
        <v>42853</v>
      </c>
      <c r="E374" s="88" t="s">
        <v>1425</v>
      </c>
      <c r="F374" s="4" t="s">
        <v>227</v>
      </c>
      <c r="G374" s="10" t="s">
        <v>1514</v>
      </c>
      <c r="H374" s="8" t="s">
        <v>1515</v>
      </c>
      <c r="I374" s="4" t="s">
        <v>1429</v>
      </c>
      <c r="J374" s="6">
        <f t="shared" si="5"/>
        <v>42853</v>
      </c>
      <c r="K374" s="6">
        <f t="shared" si="7"/>
        <v>42943</v>
      </c>
      <c r="L374" s="7" t="s">
        <v>1422</v>
      </c>
      <c r="M374" s="81" t="s">
        <v>141</v>
      </c>
      <c r="N374" s="65" t="s">
        <v>1546</v>
      </c>
      <c r="O374" s="25">
        <f t="shared" ca="1" si="6"/>
        <v>0</v>
      </c>
    </row>
    <row r="375" spans="1:15" ht="128.25" x14ac:dyDescent="0.2">
      <c r="A375" s="4" t="s">
        <v>1237</v>
      </c>
      <c r="B375" s="11">
        <v>373</v>
      </c>
      <c r="C375" s="4" t="s">
        <v>1411</v>
      </c>
      <c r="D375" s="6">
        <v>42853</v>
      </c>
      <c r="E375" s="88" t="s">
        <v>1426</v>
      </c>
      <c r="F375" s="4" t="s">
        <v>227</v>
      </c>
      <c r="G375" s="10" t="s">
        <v>1519</v>
      </c>
      <c r="H375" s="8" t="s">
        <v>1520</v>
      </c>
      <c r="I375" s="4" t="s">
        <v>1430</v>
      </c>
      <c r="J375" s="6">
        <f t="shared" si="5"/>
        <v>42853</v>
      </c>
      <c r="K375" s="6">
        <f t="shared" si="7"/>
        <v>42943</v>
      </c>
      <c r="L375" s="7" t="s">
        <v>1431</v>
      </c>
      <c r="M375" s="81" t="s">
        <v>141</v>
      </c>
      <c r="N375" s="65" t="s">
        <v>1541</v>
      </c>
      <c r="O375" s="25">
        <f t="shared" ca="1" si="6"/>
        <v>0</v>
      </c>
    </row>
    <row r="376" spans="1:15" ht="69.75" customHeight="1" x14ac:dyDescent="0.2">
      <c r="A376" s="4" t="s">
        <v>1237</v>
      </c>
      <c r="B376" s="11">
        <v>374</v>
      </c>
      <c r="C376" s="4" t="s">
        <v>1411</v>
      </c>
      <c r="D376" s="6">
        <v>42853</v>
      </c>
      <c r="E376" s="88" t="s">
        <v>1427</v>
      </c>
      <c r="F376" s="4" t="s">
        <v>227</v>
      </c>
      <c r="G376" s="10" t="s">
        <v>1521</v>
      </c>
      <c r="H376" s="8" t="s">
        <v>1520</v>
      </c>
      <c r="I376" s="4" t="s">
        <v>1430</v>
      </c>
      <c r="J376" s="6">
        <f t="shared" si="5"/>
        <v>42853</v>
      </c>
      <c r="K376" s="6">
        <f t="shared" si="7"/>
        <v>42943</v>
      </c>
      <c r="L376" s="7" t="s">
        <v>1431</v>
      </c>
      <c r="M376" s="81" t="s">
        <v>141</v>
      </c>
      <c r="N376" s="65" t="s">
        <v>1541</v>
      </c>
      <c r="O376" s="25">
        <f t="shared" ca="1" si="6"/>
        <v>0</v>
      </c>
    </row>
    <row r="377" spans="1:15" ht="232.5" customHeight="1" x14ac:dyDescent="0.2">
      <c r="A377" s="4" t="s">
        <v>1237</v>
      </c>
      <c r="B377" s="11">
        <v>375</v>
      </c>
      <c r="C377" s="4" t="s">
        <v>1411</v>
      </c>
      <c r="D377" s="6">
        <v>42853</v>
      </c>
      <c r="E377" s="88" t="s">
        <v>1542</v>
      </c>
      <c r="F377" s="4" t="s">
        <v>227</v>
      </c>
      <c r="G377" s="10" t="s">
        <v>1695</v>
      </c>
      <c r="H377" s="8" t="s">
        <v>1522</v>
      </c>
      <c r="I377" s="4" t="s">
        <v>1438</v>
      </c>
      <c r="J377" s="6">
        <f t="shared" si="5"/>
        <v>42853</v>
      </c>
      <c r="K377" s="6">
        <f t="shared" si="7"/>
        <v>42943</v>
      </c>
      <c r="L377" s="7" t="s">
        <v>1433</v>
      </c>
      <c r="M377" s="6" t="s">
        <v>141</v>
      </c>
      <c r="N377" s="65" t="s">
        <v>1543</v>
      </c>
      <c r="O377" s="25">
        <f t="shared" ca="1" si="6"/>
        <v>0</v>
      </c>
    </row>
    <row r="378" spans="1:15" ht="156.75" x14ac:dyDescent="0.2">
      <c r="A378" s="4" t="s">
        <v>1237</v>
      </c>
      <c r="B378" s="11">
        <v>376</v>
      </c>
      <c r="C378" s="4" t="s">
        <v>1411</v>
      </c>
      <c r="D378" s="6">
        <v>42853</v>
      </c>
      <c r="E378" s="88" t="s">
        <v>1428</v>
      </c>
      <c r="F378" s="4" t="s">
        <v>227</v>
      </c>
      <c r="G378" s="10" t="s">
        <v>1523</v>
      </c>
      <c r="H378" s="8" t="s">
        <v>1524</v>
      </c>
      <c r="I378" s="4" t="s">
        <v>1525</v>
      </c>
      <c r="J378" s="6">
        <f t="shared" si="5"/>
        <v>42853</v>
      </c>
      <c r="K378" s="6">
        <f t="shared" si="7"/>
        <v>42943</v>
      </c>
      <c r="L378" s="7" t="s">
        <v>1432</v>
      </c>
      <c r="M378" s="6" t="s">
        <v>141</v>
      </c>
      <c r="N378" s="65" t="s">
        <v>1545</v>
      </c>
      <c r="O378" s="25">
        <f t="shared" ca="1" si="6"/>
        <v>0</v>
      </c>
    </row>
    <row r="379" spans="1:15" ht="123" customHeight="1" x14ac:dyDescent="0.2">
      <c r="A379" s="4" t="s">
        <v>1434</v>
      </c>
      <c r="B379" s="11">
        <v>377</v>
      </c>
      <c r="C379" s="4" t="s">
        <v>1411</v>
      </c>
      <c r="D379" s="6">
        <v>42860</v>
      </c>
      <c r="E379" s="88" t="s">
        <v>1435</v>
      </c>
      <c r="F379" s="4" t="s">
        <v>227</v>
      </c>
      <c r="G379" s="10" t="s">
        <v>1526</v>
      </c>
      <c r="H379" s="8" t="s">
        <v>1436</v>
      </c>
      <c r="I379" s="4" t="s">
        <v>1527</v>
      </c>
      <c r="J379" s="6">
        <f t="shared" si="5"/>
        <v>42860</v>
      </c>
      <c r="K379" s="6">
        <f>+J379+90</f>
        <v>42950</v>
      </c>
      <c r="L379" s="7" t="s">
        <v>1437</v>
      </c>
      <c r="M379" s="6" t="s">
        <v>141</v>
      </c>
      <c r="N379" s="65" t="s">
        <v>1696</v>
      </c>
      <c r="O379" s="25">
        <f ca="1">IF(AND(K379&lt;=TODAY(),M379="abierta"),1,0)</f>
        <v>0</v>
      </c>
    </row>
    <row r="380" spans="1:15" ht="81.75" customHeight="1" x14ac:dyDescent="0.2">
      <c r="A380" s="48" t="s">
        <v>302</v>
      </c>
      <c r="B380" s="11">
        <v>378</v>
      </c>
      <c r="C380" s="48" t="s">
        <v>1412</v>
      </c>
      <c r="D380" s="52">
        <v>42887</v>
      </c>
      <c r="E380" s="142" t="s">
        <v>1441</v>
      </c>
      <c r="F380" s="48" t="s">
        <v>230</v>
      </c>
      <c r="G380" s="50" t="s">
        <v>1528</v>
      </c>
      <c r="H380" s="51" t="s">
        <v>1439</v>
      </c>
      <c r="I380" s="48" t="s">
        <v>1440</v>
      </c>
      <c r="J380" s="52">
        <v>42901</v>
      </c>
      <c r="K380" s="52">
        <v>43460</v>
      </c>
      <c r="L380" s="53" t="s">
        <v>52</v>
      </c>
      <c r="M380" s="6" t="s">
        <v>141</v>
      </c>
      <c r="N380" s="140" t="s">
        <v>1801</v>
      </c>
      <c r="O380" s="141">
        <f t="shared" ca="1" si="6"/>
        <v>0</v>
      </c>
    </row>
    <row r="381" spans="1:15" ht="81.75" customHeight="1" x14ac:dyDescent="0.2">
      <c r="A381" s="48" t="s">
        <v>302</v>
      </c>
      <c r="B381" s="11">
        <v>379</v>
      </c>
      <c r="C381" s="48" t="s">
        <v>1471</v>
      </c>
      <c r="D381" s="52">
        <v>42887</v>
      </c>
      <c r="E381" s="142" t="s">
        <v>1442</v>
      </c>
      <c r="F381" s="48" t="s">
        <v>227</v>
      </c>
      <c r="G381" s="50" t="s">
        <v>1443</v>
      </c>
      <c r="H381" s="51" t="s">
        <v>1445</v>
      </c>
      <c r="I381" s="48" t="s">
        <v>1444</v>
      </c>
      <c r="J381" s="52">
        <v>42901</v>
      </c>
      <c r="K381" s="52">
        <v>43100</v>
      </c>
      <c r="L381" s="53" t="s">
        <v>1449</v>
      </c>
      <c r="M381" s="139" t="s">
        <v>141</v>
      </c>
      <c r="N381" s="140" t="s">
        <v>1697</v>
      </c>
      <c r="O381" s="141">
        <f t="shared" ref="O381:O393" ca="1" si="8">IF(AND(K381&lt;=TODAY(),M381="abierta"),1,0)</f>
        <v>0</v>
      </c>
    </row>
    <row r="382" spans="1:15" ht="81.75" customHeight="1" x14ac:dyDescent="0.2">
      <c r="A382" s="48" t="s">
        <v>302</v>
      </c>
      <c r="B382" s="11">
        <v>380</v>
      </c>
      <c r="C382" s="48" t="s">
        <v>1471</v>
      </c>
      <c r="D382" s="52">
        <v>42887</v>
      </c>
      <c r="E382" s="142" t="s">
        <v>1459</v>
      </c>
      <c r="F382" s="48" t="s">
        <v>230</v>
      </c>
      <c r="G382" s="50" t="s">
        <v>1464</v>
      </c>
      <c r="H382" s="51" t="s">
        <v>1465</v>
      </c>
      <c r="I382" s="145" t="s">
        <v>1465</v>
      </c>
      <c r="J382" s="52">
        <v>42901</v>
      </c>
      <c r="K382" s="52">
        <v>42993</v>
      </c>
      <c r="L382" s="53" t="s">
        <v>1466</v>
      </c>
      <c r="M382" s="139" t="s">
        <v>141</v>
      </c>
      <c r="N382" s="140" t="s">
        <v>1539</v>
      </c>
      <c r="O382" s="141">
        <f t="shared" ca="1" si="8"/>
        <v>0</v>
      </c>
    </row>
    <row r="383" spans="1:15" ht="81.75" customHeight="1" x14ac:dyDescent="0.2">
      <c r="A383" s="48" t="s">
        <v>288</v>
      </c>
      <c r="B383" s="11">
        <v>381</v>
      </c>
      <c r="C383" s="48" t="s">
        <v>1471</v>
      </c>
      <c r="D383" s="52">
        <v>42887</v>
      </c>
      <c r="E383" s="142" t="s">
        <v>1446</v>
      </c>
      <c r="F383" s="48" t="s">
        <v>227</v>
      </c>
      <c r="G383" s="50" t="s">
        <v>1443</v>
      </c>
      <c r="H383" s="51" t="s">
        <v>1447</v>
      </c>
      <c r="I383" s="48" t="s">
        <v>1448</v>
      </c>
      <c r="J383" s="52">
        <v>42901</v>
      </c>
      <c r="K383" s="52">
        <v>43100</v>
      </c>
      <c r="L383" s="53" t="s">
        <v>1449</v>
      </c>
      <c r="M383" s="139" t="s">
        <v>141</v>
      </c>
      <c r="N383" s="140" t="s">
        <v>1697</v>
      </c>
      <c r="O383" s="141">
        <f t="shared" ca="1" si="8"/>
        <v>0</v>
      </c>
    </row>
    <row r="384" spans="1:15" ht="81.75" customHeight="1" x14ac:dyDescent="0.2">
      <c r="A384" s="48" t="s">
        <v>213</v>
      </c>
      <c r="B384" s="11">
        <v>382</v>
      </c>
      <c r="C384" s="48" t="s">
        <v>1471</v>
      </c>
      <c r="D384" s="52">
        <v>42887</v>
      </c>
      <c r="E384" s="142" t="s">
        <v>1446</v>
      </c>
      <c r="F384" s="48" t="s">
        <v>227</v>
      </c>
      <c r="G384" s="50" t="s">
        <v>1443</v>
      </c>
      <c r="H384" s="51" t="s">
        <v>1450</v>
      </c>
      <c r="I384" s="48" t="s">
        <v>1451</v>
      </c>
      <c r="J384" s="52">
        <v>42901</v>
      </c>
      <c r="K384" s="52">
        <v>43100</v>
      </c>
      <c r="L384" s="53" t="s">
        <v>1449</v>
      </c>
      <c r="M384" s="139" t="s">
        <v>141</v>
      </c>
      <c r="N384" s="140" t="s">
        <v>1697</v>
      </c>
      <c r="O384" s="141">
        <f t="shared" ca="1" si="8"/>
        <v>0</v>
      </c>
    </row>
    <row r="385" spans="1:15" ht="81.75" customHeight="1" x14ac:dyDescent="0.2">
      <c r="A385" s="48" t="s">
        <v>25</v>
      </c>
      <c r="B385" s="11">
        <v>383</v>
      </c>
      <c r="C385" s="48" t="s">
        <v>1471</v>
      </c>
      <c r="D385" s="52">
        <v>42887</v>
      </c>
      <c r="E385" s="142" t="s">
        <v>1452</v>
      </c>
      <c r="F385" s="48" t="s">
        <v>230</v>
      </c>
      <c r="G385" s="50" t="s">
        <v>1453</v>
      </c>
      <c r="H385" s="51" t="s">
        <v>1529</v>
      </c>
      <c r="I385" s="48" t="s">
        <v>1454</v>
      </c>
      <c r="J385" s="52">
        <v>42901</v>
      </c>
      <c r="K385" s="52">
        <v>43100</v>
      </c>
      <c r="L385" s="53" t="s">
        <v>1449</v>
      </c>
      <c r="M385" s="139" t="s">
        <v>141</v>
      </c>
      <c r="N385" s="140" t="s">
        <v>1697</v>
      </c>
      <c r="O385" s="141">
        <f t="shared" ca="1" si="8"/>
        <v>0</v>
      </c>
    </row>
    <row r="386" spans="1:15" ht="133.5" customHeight="1" x14ac:dyDescent="0.2">
      <c r="A386" s="48" t="s">
        <v>25</v>
      </c>
      <c r="B386" s="11">
        <v>384</v>
      </c>
      <c r="C386" s="48" t="s">
        <v>1471</v>
      </c>
      <c r="D386" s="52">
        <v>42887</v>
      </c>
      <c r="E386" s="142" t="s">
        <v>1455</v>
      </c>
      <c r="F386" s="48" t="s">
        <v>227</v>
      </c>
      <c r="G386" s="50" t="s">
        <v>1456</v>
      </c>
      <c r="H386" s="51" t="s">
        <v>1458</v>
      </c>
      <c r="I386" s="48" t="s">
        <v>1457</v>
      </c>
      <c r="J386" s="52">
        <v>42901</v>
      </c>
      <c r="K386" s="52">
        <v>42993</v>
      </c>
      <c r="L386" s="53" t="s">
        <v>1449</v>
      </c>
      <c r="M386" s="139" t="s">
        <v>141</v>
      </c>
      <c r="N386" s="140" t="s">
        <v>1698</v>
      </c>
      <c r="O386" s="141">
        <f t="shared" ca="1" si="8"/>
        <v>0</v>
      </c>
    </row>
    <row r="387" spans="1:15" ht="81.75" customHeight="1" x14ac:dyDescent="0.2">
      <c r="A387" s="48" t="s">
        <v>300</v>
      </c>
      <c r="B387" s="11">
        <v>385</v>
      </c>
      <c r="C387" s="48" t="s">
        <v>1471</v>
      </c>
      <c r="D387" s="52">
        <v>42887</v>
      </c>
      <c r="E387" s="49" t="s">
        <v>1460</v>
      </c>
      <c r="F387" s="48" t="s">
        <v>230</v>
      </c>
      <c r="G387" s="50" t="s">
        <v>1461</v>
      </c>
      <c r="H387" s="51" t="s">
        <v>1462</v>
      </c>
      <c r="I387" s="48" t="s">
        <v>1463</v>
      </c>
      <c r="J387" s="52">
        <v>42901</v>
      </c>
      <c r="K387" s="52">
        <v>42993</v>
      </c>
      <c r="L387" s="53" t="s">
        <v>1467</v>
      </c>
      <c r="M387" s="139" t="s">
        <v>141</v>
      </c>
      <c r="N387" s="140" t="s">
        <v>1699</v>
      </c>
      <c r="O387" s="141">
        <f t="shared" ca="1" si="8"/>
        <v>0</v>
      </c>
    </row>
    <row r="388" spans="1:15" ht="81.75" customHeight="1" x14ac:dyDescent="0.2">
      <c r="A388" s="48" t="s">
        <v>1238</v>
      </c>
      <c r="B388" s="11">
        <v>386</v>
      </c>
      <c r="C388" s="48" t="s">
        <v>1471</v>
      </c>
      <c r="D388" s="52">
        <v>42887</v>
      </c>
      <c r="E388" s="49" t="s">
        <v>1468</v>
      </c>
      <c r="F388" s="48" t="s">
        <v>230</v>
      </c>
      <c r="G388" s="50" t="s">
        <v>1469</v>
      </c>
      <c r="H388" s="51" t="s">
        <v>1470</v>
      </c>
      <c r="I388" s="48" t="s">
        <v>1454</v>
      </c>
      <c r="J388" s="52">
        <v>42901</v>
      </c>
      <c r="K388" s="52">
        <v>42993</v>
      </c>
      <c r="L388" s="53" t="s">
        <v>1467</v>
      </c>
      <c r="M388" s="139" t="s">
        <v>141</v>
      </c>
      <c r="N388" s="140" t="s">
        <v>1697</v>
      </c>
      <c r="O388" s="141">
        <f t="shared" ca="1" si="8"/>
        <v>0</v>
      </c>
    </row>
    <row r="389" spans="1:15" ht="81.75" customHeight="1" x14ac:dyDescent="0.2">
      <c r="A389" s="4" t="s">
        <v>1237</v>
      </c>
      <c r="B389" s="11">
        <v>387</v>
      </c>
      <c r="C389" s="4" t="s">
        <v>1471</v>
      </c>
      <c r="D389" s="6">
        <v>42887</v>
      </c>
      <c r="E389" s="5" t="s">
        <v>1481</v>
      </c>
      <c r="F389" s="4" t="s">
        <v>230</v>
      </c>
      <c r="G389" s="10" t="s">
        <v>1482</v>
      </c>
      <c r="H389" s="8" t="s">
        <v>1483</v>
      </c>
      <c r="I389" s="4" t="s">
        <v>702</v>
      </c>
      <c r="J389" s="6">
        <v>42901</v>
      </c>
      <c r="K389" s="6">
        <v>42993</v>
      </c>
      <c r="L389" s="7" t="s">
        <v>1467</v>
      </c>
      <c r="M389" s="6" t="s">
        <v>141</v>
      </c>
      <c r="N389" s="65" t="s">
        <v>1547</v>
      </c>
      <c r="O389" s="141">
        <f t="shared" ca="1" si="8"/>
        <v>0</v>
      </c>
    </row>
    <row r="390" spans="1:15" ht="81.75" customHeight="1" x14ac:dyDescent="0.2">
      <c r="A390" s="48" t="s">
        <v>575</v>
      </c>
      <c r="B390" s="11">
        <v>388</v>
      </c>
      <c r="C390" s="48" t="s">
        <v>1471</v>
      </c>
      <c r="D390" s="52">
        <v>42887</v>
      </c>
      <c r="E390" s="143" t="s">
        <v>1484</v>
      </c>
      <c r="F390" s="48" t="s">
        <v>230</v>
      </c>
      <c r="G390" s="50" t="s">
        <v>1530</v>
      </c>
      <c r="H390" s="51" t="s">
        <v>1485</v>
      </c>
      <c r="I390" s="48" t="s">
        <v>1486</v>
      </c>
      <c r="J390" s="52">
        <v>42901</v>
      </c>
      <c r="K390" s="52">
        <v>42993</v>
      </c>
      <c r="L390" s="53" t="s">
        <v>1489</v>
      </c>
      <c r="M390" s="139" t="s">
        <v>141</v>
      </c>
      <c r="N390" s="140" t="s">
        <v>1548</v>
      </c>
      <c r="O390" s="141">
        <f t="shared" ca="1" si="8"/>
        <v>0</v>
      </c>
    </row>
    <row r="391" spans="1:15" ht="81.75" customHeight="1" x14ac:dyDescent="0.2">
      <c r="A391" s="48" t="s">
        <v>575</v>
      </c>
      <c r="B391" s="11">
        <v>389</v>
      </c>
      <c r="C391" s="48" t="s">
        <v>1471</v>
      </c>
      <c r="D391" s="52">
        <v>42887</v>
      </c>
      <c r="E391" s="143" t="s">
        <v>1487</v>
      </c>
      <c r="F391" s="48" t="s">
        <v>230</v>
      </c>
      <c r="G391" s="50" t="s">
        <v>1531</v>
      </c>
      <c r="H391" s="51" t="s">
        <v>1488</v>
      </c>
      <c r="I391" s="48" t="s">
        <v>1490</v>
      </c>
      <c r="J391" s="52">
        <v>42901</v>
      </c>
      <c r="K391" s="52">
        <v>42957</v>
      </c>
      <c r="L391" s="53" t="s">
        <v>1489</v>
      </c>
      <c r="M391" s="139" t="s">
        <v>141</v>
      </c>
      <c r="N391" s="140" t="s">
        <v>1700</v>
      </c>
      <c r="O391" s="141">
        <f t="shared" ca="1" si="8"/>
        <v>0</v>
      </c>
    </row>
    <row r="392" spans="1:15" ht="90" customHeight="1" x14ac:dyDescent="0.2">
      <c r="A392" s="48" t="s">
        <v>575</v>
      </c>
      <c r="B392" s="11">
        <v>390</v>
      </c>
      <c r="C392" s="48" t="s">
        <v>1471</v>
      </c>
      <c r="D392" s="52">
        <v>42887</v>
      </c>
      <c r="E392" s="143" t="s">
        <v>1491</v>
      </c>
      <c r="F392" s="48" t="s">
        <v>230</v>
      </c>
      <c r="G392" s="50" t="s">
        <v>1492</v>
      </c>
      <c r="H392" s="51" t="s">
        <v>1493</v>
      </c>
      <c r="I392" s="48" t="s">
        <v>1494</v>
      </c>
      <c r="J392" s="52">
        <v>42901</v>
      </c>
      <c r="K392" s="52">
        <v>42993</v>
      </c>
      <c r="L392" s="53" t="s">
        <v>1489</v>
      </c>
      <c r="M392" s="139" t="s">
        <v>141</v>
      </c>
      <c r="N392" s="140" t="s">
        <v>1549</v>
      </c>
      <c r="O392" s="141">
        <f t="shared" ca="1" si="8"/>
        <v>0</v>
      </c>
    </row>
    <row r="393" spans="1:15" ht="108" customHeight="1" x14ac:dyDescent="0.2">
      <c r="A393" s="48" t="s">
        <v>22</v>
      </c>
      <c r="B393" s="138">
        <v>391</v>
      </c>
      <c r="C393" s="48" t="s">
        <v>1471</v>
      </c>
      <c r="D393" s="52">
        <v>42887</v>
      </c>
      <c r="E393" s="143" t="s">
        <v>1495</v>
      </c>
      <c r="F393" s="48" t="s">
        <v>230</v>
      </c>
      <c r="G393" s="50" t="s">
        <v>1496</v>
      </c>
      <c r="H393" s="51" t="s">
        <v>1497</v>
      </c>
      <c r="I393" s="48" t="s">
        <v>1497</v>
      </c>
      <c r="J393" s="52">
        <v>42901</v>
      </c>
      <c r="K393" s="52">
        <v>42993</v>
      </c>
      <c r="L393" s="53" t="s">
        <v>1449</v>
      </c>
      <c r="M393" s="139" t="s">
        <v>141</v>
      </c>
      <c r="N393" s="65" t="s">
        <v>1545</v>
      </c>
      <c r="O393" s="141">
        <f t="shared" ca="1" si="8"/>
        <v>0</v>
      </c>
    </row>
    <row r="394" spans="1:15" ht="80.25" customHeight="1" x14ac:dyDescent="0.2">
      <c r="A394" s="48" t="s">
        <v>279</v>
      </c>
      <c r="B394" s="138">
        <v>392</v>
      </c>
      <c r="C394" s="48" t="s">
        <v>1471</v>
      </c>
      <c r="D394" s="52">
        <v>42887</v>
      </c>
      <c r="E394" s="143" t="s">
        <v>1498</v>
      </c>
      <c r="F394" s="48" t="s">
        <v>230</v>
      </c>
      <c r="G394" s="50" t="s">
        <v>1496</v>
      </c>
      <c r="H394" s="51" t="s">
        <v>1532</v>
      </c>
      <c r="I394" s="48" t="s">
        <v>1532</v>
      </c>
      <c r="J394" s="52">
        <v>42901</v>
      </c>
      <c r="K394" s="52">
        <v>42993</v>
      </c>
      <c r="L394" s="53" t="s">
        <v>1533</v>
      </c>
      <c r="M394" s="139" t="s">
        <v>141</v>
      </c>
      <c r="N394" s="140" t="s">
        <v>1697</v>
      </c>
      <c r="O394" s="25">
        <f ca="1">IF(AND(K394&lt;=TODAY(),M394="abierta"),1,0)</f>
        <v>0</v>
      </c>
    </row>
    <row r="395" spans="1:15" ht="93.75" customHeight="1" x14ac:dyDescent="0.2">
      <c r="A395" s="48" t="s">
        <v>300</v>
      </c>
      <c r="B395" s="138">
        <v>393</v>
      </c>
      <c r="C395" s="48" t="s">
        <v>1471</v>
      </c>
      <c r="D395" s="52">
        <v>42887</v>
      </c>
      <c r="E395" s="143" t="s">
        <v>1537</v>
      </c>
      <c r="F395" s="48" t="s">
        <v>230</v>
      </c>
      <c r="G395" s="50" t="s">
        <v>1534</v>
      </c>
      <c r="H395" s="51" t="s">
        <v>1536</v>
      </c>
      <c r="I395" s="48" t="s">
        <v>1535</v>
      </c>
      <c r="J395" s="52">
        <v>42901</v>
      </c>
      <c r="K395" s="52">
        <v>43343</v>
      </c>
      <c r="L395" s="53" t="s">
        <v>1538</v>
      </c>
      <c r="M395" s="139" t="s">
        <v>141</v>
      </c>
      <c r="N395" s="137" t="s">
        <v>1802</v>
      </c>
      <c r="O395" s="25">
        <f ca="1">IF(AND(K395&lt;=TODAY(),M395="abierta"),1,0)</f>
        <v>0</v>
      </c>
    </row>
    <row r="396" spans="1:15" ht="80.25" customHeight="1" x14ac:dyDescent="0.2">
      <c r="A396" s="48" t="s">
        <v>1237</v>
      </c>
      <c r="B396" s="138">
        <v>394</v>
      </c>
      <c r="C396" s="48" t="s">
        <v>1576</v>
      </c>
      <c r="D396" s="52">
        <v>43146</v>
      </c>
      <c r="E396" s="143" t="s">
        <v>1701</v>
      </c>
      <c r="F396" s="48" t="s">
        <v>230</v>
      </c>
      <c r="G396" s="50" t="s">
        <v>1577</v>
      </c>
      <c r="H396" s="51" t="s">
        <v>1578</v>
      </c>
      <c r="I396" s="48" t="s">
        <v>1579</v>
      </c>
      <c r="J396" s="52">
        <v>43160</v>
      </c>
      <c r="K396" s="52">
        <v>43525</v>
      </c>
      <c r="L396" s="53" t="s">
        <v>1580</v>
      </c>
      <c r="M396" s="139" t="s">
        <v>141</v>
      </c>
      <c r="N396" s="137" t="s">
        <v>1821</v>
      </c>
      <c r="O396" s="25"/>
    </row>
    <row r="397" spans="1:15" ht="172.5" customHeight="1" x14ac:dyDescent="0.2">
      <c r="A397" s="48" t="s">
        <v>300</v>
      </c>
      <c r="B397" s="138">
        <v>395</v>
      </c>
      <c r="C397" s="4" t="s">
        <v>1575</v>
      </c>
      <c r="D397" s="52">
        <v>43238</v>
      </c>
      <c r="E397" s="143" t="s">
        <v>1551</v>
      </c>
      <c r="F397" s="48" t="s">
        <v>230</v>
      </c>
      <c r="G397" s="50" t="s">
        <v>1581</v>
      </c>
      <c r="H397" s="51" t="s">
        <v>1655</v>
      </c>
      <c r="I397" s="48" t="s">
        <v>1656</v>
      </c>
      <c r="J397" s="52">
        <v>43252</v>
      </c>
      <c r="K397" s="52">
        <v>43525</v>
      </c>
      <c r="L397" s="53" t="s">
        <v>1584</v>
      </c>
      <c r="M397" s="139" t="s">
        <v>141</v>
      </c>
      <c r="N397" s="137" t="s">
        <v>1774</v>
      </c>
      <c r="O397" s="25">
        <f t="shared" ref="O397:O424" ca="1" si="9">IF(AND(K397&lt;=TODAY(),M397="abierta"),1,0)</f>
        <v>0</v>
      </c>
    </row>
    <row r="398" spans="1:15" ht="95.25" customHeight="1" x14ac:dyDescent="0.2">
      <c r="A398" s="48" t="s">
        <v>300</v>
      </c>
      <c r="B398" s="138">
        <v>396</v>
      </c>
      <c r="C398" s="4" t="s">
        <v>1575</v>
      </c>
      <c r="D398" s="52">
        <v>43238</v>
      </c>
      <c r="E398" s="143" t="s">
        <v>1552</v>
      </c>
      <c r="F398" s="48" t="s">
        <v>230</v>
      </c>
      <c r="G398" s="50" t="s">
        <v>1581</v>
      </c>
      <c r="H398" s="51" t="s">
        <v>1702</v>
      </c>
      <c r="I398" s="48" t="s">
        <v>1657</v>
      </c>
      <c r="J398" s="52">
        <v>43252</v>
      </c>
      <c r="K398" s="52">
        <v>43525</v>
      </c>
      <c r="L398" s="53" t="s">
        <v>1584</v>
      </c>
      <c r="M398" s="139" t="s">
        <v>141</v>
      </c>
      <c r="N398" s="137" t="s">
        <v>1988</v>
      </c>
      <c r="O398" s="25">
        <f t="shared" ca="1" si="9"/>
        <v>0</v>
      </c>
    </row>
    <row r="399" spans="1:15" ht="82.5" customHeight="1" x14ac:dyDescent="0.2">
      <c r="A399" s="48" t="s">
        <v>300</v>
      </c>
      <c r="B399" s="138">
        <v>397</v>
      </c>
      <c r="C399" s="4" t="s">
        <v>1575</v>
      </c>
      <c r="D399" s="6">
        <v>43238</v>
      </c>
      <c r="E399" s="72" t="s">
        <v>1658</v>
      </c>
      <c r="F399" s="48" t="s">
        <v>230</v>
      </c>
      <c r="G399" s="50" t="s">
        <v>1581</v>
      </c>
      <c r="H399" s="8" t="s">
        <v>1659</v>
      </c>
      <c r="I399" s="4" t="s">
        <v>1660</v>
      </c>
      <c r="J399" s="52">
        <v>43252</v>
      </c>
      <c r="K399" s="52">
        <v>43525</v>
      </c>
      <c r="L399" s="53" t="s">
        <v>1584</v>
      </c>
      <c r="M399" s="139" t="s">
        <v>141</v>
      </c>
      <c r="N399" s="3" t="s">
        <v>1824</v>
      </c>
      <c r="O399" s="25">
        <f t="shared" ca="1" si="9"/>
        <v>0</v>
      </c>
    </row>
    <row r="400" spans="1:15" ht="157.5" customHeight="1" x14ac:dyDescent="0.2">
      <c r="A400" s="48" t="s">
        <v>300</v>
      </c>
      <c r="B400" s="138">
        <v>398</v>
      </c>
      <c r="C400" s="4" t="s">
        <v>1575</v>
      </c>
      <c r="D400" s="6">
        <v>43238</v>
      </c>
      <c r="E400" s="143" t="s">
        <v>1553</v>
      </c>
      <c r="F400" s="48" t="s">
        <v>227</v>
      </c>
      <c r="G400" s="50" t="s">
        <v>1703</v>
      </c>
      <c r="H400" s="51" t="s">
        <v>1704</v>
      </c>
      <c r="I400" s="48" t="s">
        <v>1661</v>
      </c>
      <c r="J400" s="52">
        <v>43252</v>
      </c>
      <c r="K400" s="52">
        <v>43465</v>
      </c>
      <c r="L400" s="53" t="s">
        <v>1584</v>
      </c>
      <c r="M400" s="139" t="s">
        <v>141</v>
      </c>
      <c r="N400" s="137" t="s">
        <v>1803</v>
      </c>
      <c r="O400" s="25">
        <f t="shared" ca="1" si="9"/>
        <v>0</v>
      </c>
    </row>
    <row r="401" spans="1:15" ht="207.75" customHeight="1" x14ac:dyDescent="0.2">
      <c r="A401" s="48" t="s">
        <v>300</v>
      </c>
      <c r="B401" s="138">
        <v>399</v>
      </c>
      <c r="C401" s="4" t="s">
        <v>1575</v>
      </c>
      <c r="D401" s="6">
        <v>43238</v>
      </c>
      <c r="E401" s="72" t="s">
        <v>1554</v>
      </c>
      <c r="F401" s="4" t="s">
        <v>227</v>
      </c>
      <c r="G401" s="10" t="s">
        <v>1586</v>
      </c>
      <c r="H401" s="8" t="s">
        <v>1585</v>
      </c>
      <c r="I401" s="4" t="s">
        <v>1662</v>
      </c>
      <c r="J401" s="52">
        <v>43252</v>
      </c>
      <c r="K401" s="52">
        <v>43398</v>
      </c>
      <c r="L401" s="53" t="s">
        <v>1584</v>
      </c>
      <c r="M401" s="139" t="s">
        <v>141</v>
      </c>
      <c r="N401" s="3" t="s">
        <v>1989</v>
      </c>
      <c r="O401" s="25">
        <f t="shared" ca="1" si="9"/>
        <v>0</v>
      </c>
    </row>
    <row r="402" spans="1:15" ht="82.5" customHeight="1" x14ac:dyDescent="0.2">
      <c r="A402" s="48" t="s">
        <v>300</v>
      </c>
      <c r="B402" s="138">
        <v>400</v>
      </c>
      <c r="C402" s="4" t="s">
        <v>1575</v>
      </c>
      <c r="D402" s="6">
        <v>43238</v>
      </c>
      <c r="E402" s="143" t="s">
        <v>1555</v>
      </c>
      <c r="F402" s="48" t="s">
        <v>230</v>
      </c>
      <c r="G402" s="50" t="s">
        <v>1581</v>
      </c>
      <c r="H402" s="51" t="s">
        <v>1663</v>
      </c>
      <c r="I402" s="48" t="s">
        <v>1664</v>
      </c>
      <c r="J402" s="52">
        <v>43252</v>
      </c>
      <c r="K402" s="52">
        <v>43398</v>
      </c>
      <c r="L402" s="53" t="s">
        <v>1584</v>
      </c>
      <c r="M402" s="139" t="s">
        <v>141</v>
      </c>
      <c r="N402" s="137" t="s">
        <v>1775</v>
      </c>
      <c r="O402" s="25">
        <f t="shared" ca="1" si="9"/>
        <v>0</v>
      </c>
    </row>
    <row r="403" spans="1:15" ht="108.75" customHeight="1" x14ac:dyDescent="0.2">
      <c r="A403" s="48" t="s">
        <v>300</v>
      </c>
      <c r="B403" s="138">
        <v>401</v>
      </c>
      <c r="C403" s="4" t="s">
        <v>1575</v>
      </c>
      <c r="D403" s="6">
        <v>43238</v>
      </c>
      <c r="E403" s="72" t="s">
        <v>1556</v>
      </c>
      <c r="F403" s="4" t="s">
        <v>230</v>
      </c>
      <c r="G403" s="50" t="s">
        <v>1581</v>
      </c>
      <c r="H403" s="8" t="s">
        <v>1665</v>
      </c>
      <c r="I403" s="4" t="s">
        <v>1666</v>
      </c>
      <c r="J403" s="52">
        <v>43252</v>
      </c>
      <c r="K403" s="52">
        <v>43398</v>
      </c>
      <c r="L403" s="53" t="s">
        <v>1584</v>
      </c>
      <c r="M403" s="139" t="s">
        <v>141</v>
      </c>
      <c r="N403" s="3" t="s">
        <v>1779</v>
      </c>
      <c r="O403" s="25">
        <f t="shared" ca="1" si="9"/>
        <v>0</v>
      </c>
    </row>
    <row r="404" spans="1:15" ht="271.5" customHeight="1" x14ac:dyDescent="0.2">
      <c r="A404" s="48" t="s">
        <v>300</v>
      </c>
      <c r="B404" s="138">
        <v>402</v>
      </c>
      <c r="C404" s="4" t="s">
        <v>1575</v>
      </c>
      <c r="D404" s="6">
        <v>43238</v>
      </c>
      <c r="E404" s="143" t="s">
        <v>1557</v>
      </c>
      <c r="F404" s="48" t="s">
        <v>227</v>
      </c>
      <c r="G404" s="50" t="s">
        <v>1667</v>
      </c>
      <c r="H404" s="51" t="s">
        <v>1668</v>
      </c>
      <c r="I404" s="48" t="s">
        <v>1669</v>
      </c>
      <c r="J404" s="52">
        <v>43252</v>
      </c>
      <c r="K404" s="52">
        <v>43398</v>
      </c>
      <c r="L404" s="53" t="s">
        <v>1584</v>
      </c>
      <c r="M404" s="139" t="s">
        <v>141</v>
      </c>
      <c r="N404" s="137" t="s">
        <v>1990</v>
      </c>
      <c r="O404" s="25">
        <f t="shared" ca="1" si="9"/>
        <v>0</v>
      </c>
    </row>
    <row r="405" spans="1:15" ht="114.75" customHeight="1" x14ac:dyDescent="0.2">
      <c r="A405" s="48" t="s">
        <v>300</v>
      </c>
      <c r="B405" s="138">
        <v>403</v>
      </c>
      <c r="C405" s="4" t="s">
        <v>1575</v>
      </c>
      <c r="D405" s="6">
        <v>43238</v>
      </c>
      <c r="E405" s="72" t="s">
        <v>1558</v>
      </c>
      <c r="F405" s="4" t="s">
        <v>227</v>
      </c>
      <c r="G405" s="10" t="s">
        <v>1588</v>
      </c>
      <c r="H405" s="8" t="s">
        <v>1670</v>
      </c>
      <c r="I405" s="4" t="s">
        <v>1671</v>
      </c>
      <c r="J405" s="52">
        <v>43252</v>
      </c>
      <c r="K405" s="52">
        <v>43525</v>
      </c>
      <c r="L405" s="53" t="s">
        <v>1584</v>
      </c>
      <c r="M405" s="139" t="s">
        <v>141</v>
      </c>
      <c r="N405" s="3" t="s">
        <v>1822</v>
      </c>
      <c r="O405" s="25">
        <f t="shared" ca="1" si="9"/>
        <v>0</v>
      </c>
    </row>
    <row r="406" spans="1:15" ht="112.5" customHeight="1" x14ac:dyDescent="0.2">
      <c r="A406" s="48" t="s">
        <v>300</v>
      </c>
      <c r="B406" s="138">
        <v>404</v>
      </c>
      <c r="C406" s="4" t="s">
        <v>1575</v>
      </c>
      <c r="D406" s="6">
        <v>43238</v>
      </c>
      <c r="E406" s="143" t="s">
        <v>1559</v>
      </c>
      <c r="F406" s="48" t="s">
        <v>227</v>
      </c>
      <c r="G406" s="50" t="s">
        <v>1587</v>
      </c>
      <c r="H406" s="51" t="s">
        <v>1560</v>
      </c>
      <c r="I406" s="48" t="s">
        <v>1672</v>
      </c>
      <c r="J406" s="52">
        <v>43252</v>
      </c>
      <c r="K406" s="52">
        <v>43398</v>
      </c>
      <c r="L406" s="53" t="s">
        <v>1584</v>
      </c>
      <c r="M406" s="139" t="s">
        <v>141</v>
      </c>
      <c r="N406" s="137" t="s">
        <v>1776</v>
      </c>
      <c r="O406" s="25">
        <f t="shared" ca="1" si="9"/>
        <v>0</v>
      </c>
    </row>
    <row r="407" spans="1:15" ht="151.5" customHeight="1" x14ac:dyDescent="0.2">
      <c r="A407" s="48" t="s">
        <v>300</v>
      </c>
      <c r="B407" s="138">
        <v>405</v>
      </c>
      <c r="C407" s="4" t="s">
        <v>1575</v>
      </c>
      <c r="D407" s="6">
        <v>43238</v>
      </c>
      <c r="E407" s="72" t="s">
        <v>1561</v>
      </c>
      <c r="F407" s="4" t="s">
        <v>230</v>
      </c>
      <c r="G407" s="50" t="s">
        <v>1705</v>
      </c>
      <c r="H407" s="8" t="s">
        <v>1673</v>
      </c>
      <c r="I407" s="4" t="s">
        <v>1674</v>
      </c>
      <c r="J407" s="52">
        <v>43252</v>
      </c>
      <c r="K407" s="52">
        <v>43398</v>
      </c>
      <c r="L407" s="53" t="s">
        <v>1584</v>
      </c>
      <c r="M407" s="139" t="s">
        <v>141</v>
      </c>
      <c r="N407" s="3" t="s">
        <v>1825</v>
      </c>
      <c r="O407" s="25">
        <f t="shared" ca="1" si="9"/>
        <v>0</v>
      </c>
    </row>
    <row r="408" spans="1:15" ht="118.5" customHeight="1" x14ac:dyDescent="0.2">
      <c r="A408" s="48" t="s">
        <v>300</v>
      </c>
      <c r="B408" s="138">
        <v>406</v>
      </c>
      <c r="C408" s="4" t="s">
        <v>1575</v>
      </c>
      <c r="D408" s="6">
        <v>43238</v>
      </c>
      <c r="E408" s="143" t="s">
        <v>1562</v>
      </c>
      <c r="F408" s="48" t="s">
        <v>227</v>
      </c>
      <c r="G408" s="50" t="s">
        <v>1583</v>
      </c>
      <c r="H408" s="51" t="s">
        <v>1563</v>
      </c>
      <c r="I408" s="48" t="s">
        <v>1675</v>
      </c>
      <c r="J408" s="52">
        <v>43252</v>
      </c>
      <c r="K408" s="52">
        <v>43398</v>
      </c>
      <c r="L408" s="53" t="s">
        <v>1584</v>
      </c>
      <c r="M408" s="139" t="s">
        <v>141</v>
      </c>
      <c r="N408" s="137" t="s">
        <v>1777</v>
      </c>
      <c r="O408" s="25">
        <f t="shared" ca="1" si="9"/>
        <v>0</v>
      </c>
    </row>
    <row r="409" spans="1:15" ht="82.5" customHeight="1" x14ac:dyDescent="0.2">
      <c r="A409" s="48" t="s">
        <v>300</v>
      </c>
      <c r="B409" s="138">
        <v>407</v>
      </c>
      <c r="C409" s="4" t="s">
        <v>1575</v>
      </c>
      <c r="D409" s="6">
        <v>43238</v>
      </c>
      <c r="E409" s="72" t="s">
        <v>1564</v>
      </c>
      <c r="F409" s="4" t="s">
        <v>227</v>
      </c>
      <c r="G409" s="10" t="s">
        <v>1706</v>
      </c>
      <c r="H409" s="8" t="s">
        <v>1565</v>
      </c>
      <c r="I409" s="4" t="s">
        <v>1676</v>
      </c>
      <c r="J409" s="52">
        <v>43252</v>
      </c>
      <c r="K409" s="52">
        <v>43465</v>
      </c>
      <c r="L409" s="53" t="s">
        <v>1584</v>
      </c>
      <c r="M409" s="139" t="s">
        <v>141</v>
      </c>
      <c r="N409" s="3" t="s">
        <v>1804</v>
      </c>
      <c r="O409" s="25">
        <f t="shared" ca="1" si="9"/>
        <v>0</v>
      </c>
    </row>
    <row r="410" spans="1:15" ht="82.5" customHeight="1" x14ac:dyDescent="0.2">
      <c r="A410" s="48" t="s">
        <v>300</v>
      </c>
      <c r="B410" s="138">
        <v>408</v>
      </c>
      <c r="C410" s="4" t="s">
        <v>1575</v>
      </c>
      <c r="D410" s="6">
        <v>43238</v>
      </c>
      <c r="E410" s="143" t="s">
        <v>1566</v>
      </c>
      <c r="F410" s="48" t="s">
        <v>230</v>
      </c>
      <c r="G410" s="50" t="s">
        <v>1707</v>
      </c>
      <c r="H410" s="51" t="s">
        <v>1677</v>
      </c>
      <c r="I410" s="48" t="s">
        <v>1678</v>
      </c>
      <c r="J410" s="52">
        <v>43252</v>
      </c>
      <c r="K410" s="52">
        <v>43398</v>
      </c>
      <c r="L410" s="53" t="s">
        <v>1584</v>
      </c>
      <c r="M410" s="139" t="s">
        <v>141</v>
      </c>
      <c r="N410" s="137" t="s">
        <v>1778</v>
      </c>
      <c r="O410" s="25">
        <f t="shared" ca="1" si="9"/>
        <v>0</v>
      </c>
    </row>
    <row r="411" spans="1:15" ht="174.75" customHeight="1" x14ac:dyDescent="0.2">
      <c r="A411" s="48" t="s">
        <v>300</v>
      </c>
      <c r="B411" s="138">
        <v>409</v>
      </c>
      <c r="C411" s="4" t="s">
        <v>1575</v>
      </c>
      <c r="D411" s="6">
        <v>43238</v>
      </c>
      <c r="E411" s="72" t="s">
        <v>1567</v>
      </c>
      <c r="F411" s="4" t="s">
        <v>230</v>
      </c>
      <c r="G411" s="50" t="s">
        <v>1680</v>
      </c>
      <c r="H411" s="8" t="s">
        <v>1681</v>
      </c>
      <c r="I411" s="4" t="s">
        <v>1679</v>
      </c>
      <c r="J411" s="52">
        <v>43252</v>
      </c>
      <c r="K411" s="6">
        <v>43525</v>
      </c>
      <c r="L411" s="53" t="s">
        <v>1584</v>
      </c>
      <c r="M411" s="139" t="s">
        <v>141</v>
      </c>
      <c r="N411" s="3" t="s">
        <v>1826</v>
      </c>
      <c r="O411" s="25">
        <f t="shared" ca="1" si="9"/>
        <v>0</v>
      </c>
    </row>
    <row r="412" spans="1:15" ht="108" customHeight="1" x14ac:dyDescent="0.2">
      <c r="A412" s="48" t="s">
        <v>300</v>
      </c>
      <c r="B412" s="138">
        <v>410</v>
      </c>
      <c r="C412" s="4" t="s">
        <v>1575</v>
      </c>
      <c r="D412" s="6">
        <v>43238</v>
      </c>
      <c r="E412" s="143" t="s">
        <v>1568</v>
      </c>
      <c r="F412" s="48" t="s">
        <v>230</v>
      </c>
      <c r="G412" s="50" t="s">
        <v>1682</v>
      </c>
      <c r="H412" s="51" t="s">
        <v>1683</v>
      </c>
      <c r="I412" s="48" t="s">
        <v>1684</v>
      </c>
      <c r="J412" s="52">
        <v>43252</v>
      </c>
      <c r="K412" s="6">
        <v>43525</v>
      </c>
      <c r="L412" s="53" t="s">
        <v>1584</v>
      </c>
      <c r="M412" s="139" t="s">
        <v>141</v>
      </c>
      <c r="N412" s="137" t="s">
        <v>1827</v>
      </c>
      <c r="O412" s="25">
        <f t="shared" ca="1" si="9"/>
        <v>0</v>
      </c>
    </row>
    <row r="413" spans="1:15" ht="138" customHeight="1" x14ac:dyDescent="0.2">
      <c r="A413" s="48" t="s">
        <v>300</v>
      </c>
      <c r="B413" s="138">
        <v>411</v>
      </c>
      <c r="C413" s="4" t="s">
        <v>1575</v>
      </c>
      <c r="D413" s="6">
        <v>43238</v>
      </c>
      <c r="E413" s="143" t="s">
        <v>1569</v>
      </c>
      <c r="F413" s="4" t="s">
        <v>227</v>
      </c>
      <c r="G413" s="5" t="s">
        <v>1685</v>
      </c>
      <c r="H413" s="8" t="s">
        <v>1571</v>
      </c>
      <c r="I413" s="4" t="s">
        <v>1686</v>
      </c>
      <c r="J413" s="52">
        <v>43252</v>
      </c>
      <c r="K413" s="6">
        <v>43525</v>
      </c>
      <c r="L413" s="53" t="s">
        <v>1584</v>
      </c>
      <c r="M413" s="139" t="s">
        <v>141</v>
      </c>
      <c r="N413" s="3" t="s">
        <v>1991</v>
      </c>
      <c r="O413" s="25">
        <f t="shared" ca="1" si="9"/>
        <v>0</v>
      </c>
    </row>
    <row r="414" spans="1:15" ht="106.5" customHeight="1" x14ac:dyDescent="0.2">
      <c r="A414" s="48" t="s">
        <v>300</v>
      </c>
      <c r="B414" s="138">
        <v>412</v>
      </c>
      <c r="C414" s="4" t="s">
        <v>1575</v>
      </c>
      <c r="D414" s="6">
        <v>43238</v>
      </c>
      <c r="E414" s="143" t="s">
        <v>1570</v>
      </c>
      <c r="F414" s="48" t="s">
        <v>230</v>
      </c>
      <c r="G414" s="50" t="s">
        <v>1581</v>
      </c>
      <c r="H414" s="51" t="s">
        <v>1687</v>
      </c>
      <c r="I414" s="48" t="s">
        <v>1688</v>
      </c>
      <c r="J414" s="52">
        <v>43252</v>
      </c>
      <c r="K414" s="6">
        <v>43525</v>
      </c>
      <c r="L414" s="53" t="s">
        <v>1584</v>
      </c>
      <c r="M414" s="139" t="s">
        <v>141</v>
      </c>
      <c r="N414" s="137" t="s">
        <v>1828</v>
      </c>
      <c r="O414" s="25">
        <f t="shared" ca="1" si="9"/>
        <v>0</v>
      </c>
    </row>
    <row r="415" spans="1:15" ht="114.75" customHeight="1" x14ac:dyDescent="0.2">
      <c r="A415" s="48" t="s">
        <v>300</v>
      </c>
      <c r="B415" s="138">
        <v>413</v>
      </c>
      <c r="C415" s="4" t="s">
        <v>1575</v>
      </c>
      <c r="D415" s="6">
        <v>43238</v>
      </c>
      <c r="E415" s="72" t="s">
        <v>1572</v>
      </c>
      <c r="F415" s="4" t="s">
        <v>227</v>
      </c>
      <c r="G415" s="10" t="s">
        <v>1582</v>
      </c>
      <c r="H415" s="8" t="s">
        <v>1690</v>
      </c>
      <c r="I415" s="4" t="s">
        <v>1689</v>
      </c>
      <c r="J415" s="52">
        <v>43252</v>
      </c>
      <c r="K415" s="6">
        <v>43525</v>
      </c>
      <c r="L415" s="53" t="s">
        <v>1584</v>
      </c>
      <c r="M415" s="139" t="s">
        <v>141</v>
      </c>
      <c r="N415" s="3" t="s">
        <v>1823</v>
      </c>
      <c r="O415" s="25">
        <f t="shared" ca="1" si="9"/>
        <v>0</v>
      </c>
    </row>
    <row r="416" spans="1:15" ht="82.5" customHeight="1" x14ac:dyDescent="0.2">
      <c r="A416" s="48" t="s">
        <v>300</v>
      </c>
      <c r="B416" s="138">
        <v>414</v>
      </c>
      <c r="C416" s="4" t="s">
        <v>1575</v>
      </c>
      <c r="D416" s="6">
        <v>43238</v>
      </c>
      <c r="E416" s="143" t="s">
        <v>1573</v>
      </c>
      <c r="F416" s="48" t="s">
        <v>230</v>
      </c>
      <c r="G416" s="50" t="s">
        <v>1691</v>
      </c>
      <c r="H416" s="51" t="s">
        <v>1693</v>
      </c>
      <c r="I416" s="48" t="s">
        <v>1692</v>
      </c>
      <c r="J416" s="52">
        <v>43252</v>
      </c>
      <c r="K416" s="6">
        <v>43525</v>
      </c>
      <c r="L416" s="53" t="s">
        <v>1584</v>
      </c>
      <c r="M416" s="139" t="s">
        <v>141</v>
      </c>
      <c r="N416" s="137" t="s">
        <v>1829</v>
      </c>
      <c r="O416" s="25">
        <f t="shared" ca="1" si="9"/>
        <v>0</v>
      </c>
    </row>
    <row r="417" spans="1:15" ht="95.25" customHeight="1" x14ac:dyDescent="0.2">
      <c r="A417" s="4" t="s">
        <v>300</v>
      </c>
      <c r="B417" s="11">
        <v>415</v>
      </c>
      <c r="C417" s="4" t="s">
        <v>1575</v>
      </c>
      <c r="D417" s="6">
        <v>43238</v>
      </c>
      <c r="E417" s="72" t="s">
        <v>1574</v>
      </c>
      <c r="F417" s="4" t="s">
        <v>230</v>
      </c>
      <c r="G417" s="10" t="s">
        <v>1581</v>
      </c>
      <c r="H417" s="8" t="s">
        <v>1693</v>
      </c>
      <c r="I417" s="4" t="s">
        <v>1692</v>
      </c>
      <c r="J417" s="6">
        <v>43252</v>
      </c>
      <c r="K417" s="6">
        <v>43525</v>
      </c>
      <c r="L417" s="7" t="s">
        <v>1584</v>
      </c>
      <c r="M417" s="81" t="s">
        <v>141</v>
      </c>
      <c r="N417" s="137" t="s">
        <v>1829</v>
      </c>
      <c r="O417" s="25">
        <f t="shared" ca="1" si="9"/>
        <v>0</v>
      </c>
    </row>
    <row r="418" spans="1:15" ht="135.75" customHeight="1" x14ac:dyDescent="0.2">
      <c r="A418" s="48" t="s">
        <v>288</v>
      </c>
      <c r="B418" s="138">
        <v>416</v>
      </c>
      <c r="C418" s="4" t="s">
        <v>1575</v>
      </c>
      <c r="D418" s="6">
        <v>43315</v>
      </c>
      <c r="E418" s="143" t="s">
        <v>1708</v>
      </c>
      <c r="F418" s="48" t="s">
        <v>227</v>
      </c>
      <c r="G418" s="50" t="s">
        <v>1709</v>
      </c>
      <c r="H418" s="51" t="s">
        <v>1710</v>
      </c>
      <c r="I418" s="48" t="s">
        <v>1589</v>
      </c>
      <c r="J418" s="52">
        <v>43322</v>
      </c>
      <c r="K418" s="6">
        <v>43525</v>
      </c>
      <c r="L418" s="53" t="s">
        <v>832</v>
      </c>
      <c r="M418" s="139" t="s">
        <v>141</v>
      </c>
      <c r="N418" s="137" t="s">
        <v>2219</v>
      </c>
      <c r="O418" s="25">
        <f t="shared" ca="1" si="9"/>
        <v>0</v>
      </c>
    </row>
    <row r="419" spans="1:15" ht="115.5" customHeight="1" x14ac:dyDescent="0.2">
      <c r="A419" s="48" t="s">
        <v>288</v>
      </c>
      <c r="B419" s="138">
        <v>417</v>
      </c>
      <c r="C419" s="4" t="s">
        <v>1575</v>
      </c>
      <c r="D419" s="6">
        <v>43315</v>
      </c>
      <c r="E419" s="72" t="s">
        <v>1590</v>
      </c>
      <c r="F419" s="48" t="s">
        <v>227</v>
      </c>
      <c r="G419" s="50" t="s">
        <v>1591</v>
      </c>
      <c r="H419" s="8" t="s">
        <v>1592</v>
      </c>
      <c r="I419" s="48" t="s">
        <v>1593</v>
      </c>
      <c r="J419" s="52">
        <v>43322</v>
      </c>
      <c r="K419" s="52">
        <v>43465</v>
      </c>
      <c r="L419" s="53" t="s">
        <v>832</v>
      </c>
      <c r="M419" s="139" t="s">
        <v>141</v>
      </c>
      <c r="N419" s="3" t="s">
        <v>1793</v>
      </c>
      <c r="O419" s="25">
        <f t="shared" ca="1" si="9"/>
        <v>0</v>
      </c>
    </row>
    <row r="420" spans="1:15" ht="135" customHeight="1" x14ac:dyDescent="0.2">
      <c r="A420" s="48" t="s">
        <v>288</v>
      </c>
      <c r="B420" s="138">
        <v>418</v>
      </c>
      <c r="C420" s="4" t="s">
        <v>1575</v>
      </c>
      <c r="D420" s="6">
        <v>43315</v>
      </c>
      <c r="E420" s="143" t="s">
        <v>1594</v>
      </c>
      <c r="F420" s="48" t="s">
        <v>227</v>
      </c>
      <c r="G420" s="50" t="s">
        <v>1711</v>
      </c>
      <c r="H420" s="51" t="s">
        <v>1595</v>
      </c>
      <c r="I420" s="48" t="s">
        <v>1595</v>
      </c>
      <c r="J420" s="52">
        <v>43322</v>
      </c>
      <c r="K420" s="52">
        <v>43465</v>
      </c>
      <c r="L420" s="53" t="s">
        <v>832</v>
      </c>
      <c r="M420" s="139" t="s">
        <v>141</v>
      </c>
      <c r="N420" s="137" t="s">
        <v>1992</v>
      </c>
      <c r="O420" s="25">
        <f t="shared" ca="1" si="9"/>
        <v>0</v>
      </c>
    </row>
    <row r="421" spans="1:15" ht="82.5" customHeight="1" x14ac:dyDescent="0.2">
      <c r="A421" s="48" t="s">
        <v>288</v>
      </c>
      <c r="B421" s="138">
        <v>419</v>
      </c>
      <c r="C421" s="4" t="s">
        <v>1575</v>
      </c>
      <c r="D421" s="6">
        <v>43315</v>
      </c>
      <c r="E421" s="72" t="s">
        <v>1596</v>
      </c>
      <c r="F421" s="48" t="s">
        <v>227</v>
      </c>
      <c r="G421" s="50" t="s">
        <v>1597</v>
      </c>
      <c r="H421" s="8" t="s">
        <v>1599</v>
      </c>
      <c r="I421" s="48" t="s">
        <v>1598</v>
      </c>
      <c r="J421" s="52">
        <v>43322</v>
      </c>
      <c r="K421" s="52">
        <v>43465</v>
      </c>
      <c r="L421" s="53" t="s">
        <v>832</v>
      </c>
      <c r="M421" s="139" t="s">
        <v>141</v>
      </c>
      <c r="N421" s="3" t="s">
        <v>1993</v>
      </c>
      <c r="O421" s="25">
        <f t="shared" ca="1" si="9"/>
        <v>0</v>
      </c>
    </row>
    <row r="422" spans="1:15" ht="99" customHeight="1" x14ac:dyDescent="0.2">
      <c r="A422" s="48" t="s">
        <v>288</v>
      </c>
      <c r="B422" s="138">
        <v>420</v>
      </c>
      <c r="C422" s="4" t="s">
        <v>1575</v>
      </c>
      <c r="D422" s="6">
        <v>43315</v>
      </c>
      <c r="E422" s="143" t="s">
        <v>1600</v>
      </c>
      <c r="F422" s="48" t="s">
        <v>227</v>
      </c>
      <c r="G422" s="50" t="s">
        <v>1601</v>
      </c>
      <c r="H422" s="51" t="s">
        <v>1602</v>
      </c>
      <c r="I422" s="48" t="s">
        <v>1603</v>
      </c>
      <c r="J422" s="52">
        <v>43322</v>
      </c>
      <c r="K422" s="52">
        <v>43465</v>
      </c>
      <c r="L422" s="53" t="s">
        <v>832</v>
      </c>
      <c r="M422" s="139" t="s">
        <v>141</v>
      </c>
      <c r="N422" s="137" t="s">
        <v>2142</v>
      </c>
      <c r="O422" s="25">
        <f t="shared" ca="1" si="9"/>
        <v>0</v>
      </c>
    </row>
    <row r="423" spans="1:15" ht="82.5" customHeight="1" x14ac:dyDescent="0.2">
      <c r="A423" s="48" t="s">
        <v>288</v>
      </c>
      <c r="B423" s="138">
        <v>421</v>
      </c>
      <c r="C423" s="4" t="s">
        <v>1575</v>
      </c>
      <c r="D423" s="6">
        <v>43315</v>
      </c>
      <c r="E423" s="72" t="s">
        <v>1604</v>
      </c>
      <c r="F423" s="4" t="s">
        <v>230</v>
      </c>
      <c r="G423" s="50" t="s">
        <v>1605</v>
      </c>
      <c r="H423" s="8" t="s">
        <v>1606</v>
      </c>
      <c r="I423" s="4" t="s">
        <v>1607</v>
      </c>
      <c r="J423" s="52">
        <v>43322</v>
      </c>
      <c r="K423" s="52">
        <v>43465</v>
      </c>
      <c r="L423" s="53" t="s">
        <v>832</v>
      </c>
      <c r="M423" s="139" t="s">
        <v>141</v>
      </c>
      <c r="N423" s="3" t="s">
        <v>1794</v>
      </c>
      <c r="O423" s="25">
        <f t="shared" ca="1" si="9"/>
        <v>0</v>
      </c>
    </row>
    <row r="424" spans="1:15" ht="82.5" customHeight="1" x14ac:dyDescent="0.2">
      <c r="A424" s="48" t="s">
        <v>288</v>
      </c>
      <c r="B424" s="138">
        <v>422</v>
      </c>
      <c r="C424" s="4" t="s">
        <v>1575</v>
      </c>
      <c r="D424" s="6">
        <v>43315</v>
      </c>
      <c r="E424" s="143" t="s">
        <v>1608</v>
      </c>
      <c r="F424" s="4" t="s">
        <v>230</v>
      </c>
      <c r="G424" s="50" t="s">
        <v>1712</v>
      </c>
      <c r="H424" s="51" t="s">
        <v>1609</v>
      </c>
      <c r="I424" s="48" t="s">
        <v>454</v>
      </c>
      <c r="J424" s="52">
        <v>43322</v>
      </c>
      <c r="K424" s="6">
        <v>43525</v>
      </c>
      <c r="L424" s="53" t="s">
        <v>832</v>
      </c>
      <c r="M424" s="139" t="s">
        <v>141</v>
      </c>
      <c r="N424" s="48" t="s">
        <v>2171</v>
      </c>
      <c r="O424" s="25">
        <f t="shared" ca="1" si="9"/>
        <v>0</v>
      </c>
    </row>
    <row r="425" spans="1:15" ht="82.5" customHeight="1" x14ac:dyDescent="0.2">
      <c r="A425" s="48" t="s">
        <v>288</v>
      </c>
      <c r="B425" s="138">
        <v>423</v>
      </c>
      <c r="C425" s="4" t="s">
        <v>1575</v>
      </c>
      <c r="D425" s="6">
        <v>43315</v>
      </c>
      <c r="E425" s="143" t="s">
        <v>1610</v>
      </c>
      <c r="F425" s="4" t="s">
        <v>230</v>
      </c>
      <c r="G425" s="50" t="s">
        <v>1612</v>
      </c>
      <c r="H425" s="51" t="s">
        <v>1611</v>
      </c>
      <c r="I425" s="48" t="s">
        <v>1613</v>
      </c>
      <c r="J425" s="52">
        <v>43322</v>
      </c>
      <c r="K425" s="6">
        <v>43525</v>
      </c>
      <c r="L425" s="53" t="s">
        <v>832</v>
      </c>
      <c r="M425" s="139" t="s">
        <v>141</v>
      </c>
      <c r="N425" s="137" t="s">
        <v>1994</v>
      </c>
      <c r="O425" s="25"/>
    </row>
    <row r="426" spans="1:15" ht="93.75" customHeight="1" x14ac:dyDescent="0.2">
      <c r="A426" s="48" t="s">
        <v>288</v>
      </c>
      <c r="B426" s="138">
        <v>424</v>
      </c>
      <c r="C426" s="4" t="s">
        <v>1575</v>
      </c>
      <c r="D426" s="6">
        <v>43315</v>
      </c>
      <c r="E426" s="143" t="s">
        <v>1614</v>
      </c>
      <c r="F426" s="4" t="s">
        <v>230</v>
      </c>
      <c r="G426" s="50" t="s">
        <v>1713</v>
      </c>
      <c r="H426" s="51" t="s">
        <v>1615</v>
      </c>
      <c r="I426" s="48" t="s">
        <v>1616</v>
      </c>
      <c r="J426" s="52">
        <v>43322</v>
      </c>
      <c r="K426" s="52">
        <v>43465</v>
      </c>
      <c r="L426" s="53" t="s">
        <v>832</v>
      </c>
      <c r="M426" s="139" t="s">
        <v>141</v>
      </c>
      <c r="N426" s="137" t="s">
        <v>1995</v>
      </c>
      <c r="O426" s="25"/>
    </row>
    <row r="427" spans="1:15" ht="101.25" customHeight="1" x14ac:dyDescent="0.2">
      <c r="A427" s="48" t="s">
        <v>288</v>
      </c>
      <c r="B427" s="138">
        <v>425</v>
      </c>
      <c r="C427" s="4" t="s">
        <v>1575</v>
      </c>
      <c r="D427" s="6">
        <v>43315</v>
      </c>
      <c r="E427" s="143" t="s">
        <v>1617</v>
      </c>
      <c r="F427" s="4" t="s">
        <v>230</v>
      </c>
      <c r="G427" s="50" t="s">
        <v>1618</v>
      </c>
      <c r="H427" s="51" t="s">
        <v>1619</v>
      </c>
      <c r="I427" s="48" t="s">
        <v>1620</v>
      </c>
      <c r="J427" s="52">
        <v>43322</v>
      </c>
      <c r="K427" s="52">
        <v>43465</v>
      </c>
      <c r="L427" s="53" t="s">
        <v>832</v>
      </c>
      <c r="M427" s="139" t="s">
        <v>141</v>
      </c>
      <c r="N427" s="137" t="s">
        <v>1795</v>
      </c>
      <c r="O427" s="25"/>
    </row>
    <row r="428" spans="1:15" ht="82.5" customHeight="1" x14ac:dyDescent="0.2">
      <c r="A428" s="48" t="s">
        <v>288</v>
      </c>
      <c r="B428" s="138">
        <v>426</v>
      </c>
      <c r="C428" s="4" t="s">
        <v>1575</v>
      </c>
      <c r="D428" s="6">
        <v>43315</v>
      </c>
      <c r="E428" s="143" t="s">
        <v>1621</v>
      </c>
      <c r="F428" s="4" t="s">
        <v>230</v>
      </c>
      <c r="G428" s="50" t="s">
        <v>1622</v>
      </c>
      <c r="H428" s="51" t="s">
        <v>1623</v>
      </c>
      <c r="I428" s="48" t="s">
        <v>1624</v>
      </c>
      <c r="J428" s="52">
        <v>43322</v>
      </c>
      <c r="K428" s="52">
        <v>43465</v>
      </c>
      <c r="L428" s="53" t="s">
        <v>832</v>
      </c>
      <c r="M428" s="139" t="s">
        <v>141</v>
      </c>
      <c r="N428" s="137" t="s">
        <v>1796</v>
      </c>
      <c r="O428" s="25"/>
    </row>
    <row r="429" spans="1:15" ht="93.75" customHeight="1" x14ac:dyDescent="0.2">
      <c r="A429" s="48" t="s">
        <v>288</v>
      </c>
      <c r="B429" s="138">
        <v>427</v>
      </c>
      <c r="C429" s="4" t="s">
        <v>1575</v>
      </c>
      <c r="D429" s="6">
        <v>43315</v>
      </c>
      <c r="E429" s="143" t="s">
        <v>1625</v>
      </c>
      <c r="F429" s="4" t="s">
        <v>230</v>
      </c>
      <c r="G429" s="50" t="s">
        <v>1627</v>
      </c>
      <c r="H429" s="51" t="s">
        <v>1626</v>
      </c>
      <c r="I429" s="48" t="s">
        <v>1628</v>
      </c>
      <c r="J429" s="52">
        <v>43322</v>
      </c>
      <c r="K429" s="52">
        <v>43465</v>
      </c>
      <c r="L429" s="53" t="s">
        <v>832</v>
      </c>
      <c r="M429" s="139" t="s">
        <v>141</v>
      </c>
      <c r="N429" s="137" t="s">
        <v>1797</v>
      </c>
      <c r="O429" s="25"/>
    </row>
    <row r="430" spans="1:15" ht="112.5" customHeight="1" x14ac:dyDescent="0.2">
      <c r="A430" s="48" t="s">
        <v>288</v>
      </c>
      <c r="B430" s="138">
        <v>428</v>
      </c>
      <c r="C430" s="4" t="s">
        <v>1575</v>
      </c>
      <c r="D430" s="6">
        <v>43315</v>
      </c>
      <c r="E430" s="143" t="s">
        <v>1630</v>
      </c>
      <c r="F430" s="4" t="s">
        <v>230</v>
      </c>
      <c r="G430" s="50" t="s">
        <v>1632</v>
      </c>
      <c r="H430" s="51" t="s">
        <v>1714</v>
      </c>
      <c r="I430" s="48" t="s">
        <v>1633</v>
      </c>
      <c r="J430" s="52">
        <v>43322</v>
      </c>
      <c r="K430" s="6">
        <v>43525</v>
      </c>
      <c r="L430" s="53" t="s">
        <v>832</v>
      </c>
      <c r="M430" s="139" t="s">
        <v>141</v>
      </c>
      <c r="N430" s="137" t="s">
        <v>1996</v>
      </c>
      <c r="O430" s="25"/>
    </row>
    <row r="431" spans="1:15" ht="99" customHeight="1" x14ac:dyDescent="0.2">
      <c r="A431" s="48" t="s">
        <v>288</v>
      </c>
      <c r="B431" s="138">
        <v>429</v>
      </c>
      <c r="C431" s="4" t="s">
        <v>1575</v>
      </c>
      <c r="D431" s="6">
        <v>43315</v>
      </c>
      <c r="E431" s="143" t="s">
        <v>1631</v>
      </c>
      <c r="F431" s="4" t="s">
        <v>229</v>
      </c>
      <c r="G431" s="50" t="s">
        <v>1629</v>
      </c>
      <c r="H431" s="51" t="s">
        <v>1634</v>
      </c>
      <c r="I431" s="48" t="s">
        <v>1635</v>
      </c>
      <c r="J431" s="52">
        <v>43322</v>
      </c>
      <c r="K431" s="52">
        <v>43465</v>
      </c>
      <c r="L431" s="53" t="s">
        <v>832</v>
      </c>
      <c r="M431" s="139" t="s">
        <v>141</v>
      </c>
      <c r="N431" s="137" t="s">
        <v>1798</v>
      </c>
      <c r="O431" s="25"/>
    </row>
    <row r="432" spans="1:15" ht="99.75" customHeight="1" x14ac:dyDescent="0.2">
      <c r="A432" s="48" t="s">
        <v>288</v>
      </c>
      <c r="B432" s="138">
        <v>430</v>
      </c>
      <c r="C432" s="4" t="s">
        <v>1575</v>
      </c>
      <c r="D432" s="6">
        <v>43315</v>
      </c>
      <c r="E432" s="143" t="s">
        <v>1830</v>
      </c>
      <c r="F432" s="4" t="s">
        <v>229</v>
      </c>
      <c r="G432" s="50" t="s">
        <v>1636</v>
      </c>
      <c r="H432" s="51" t="s">
        <v>1637</v>
      </c>
      <c r="I432" s="48" t="s">
        <v>1056</v>
      </c>
      <c r="J432" s="52">
        <v>43322</v>
      </c>
      <c r="K432" s="6">
        <v>43525</v>
      </c>
      <c r="L432" s="53" t="s">
        <v>832</v>
      </c>
      <c r="M432" s="139" t="s">
        <v>141</v>
      </c>
      <c r="N432" s="137" t="s">
        <v>1831</v>
      </c>
      <c r="O432" s="25"/>
    </row>
    <row r="433" spans="1:15" ht="82.5" customHeight="1" x14ac:dyDescent="0.2">
      <c r="A433" s="48" t="s">
        <v>288</v>
      </c>
      <c r="B433" s="138">
        <v>431</v>
      </c>
      <c r="C433" s="4" t="s">
        <v>1575</v>
      </c>
      <c r="D433" s="6">
        <v>43315</v>
      </c>
      <c r="E433" s="143" t="s">
        <v>1638</v>
      </c>
      <c r="F433" s="4" t="s">
        <v>229</v>
      </c>
      <c r="G433" s="50" t="s">
        <v>1639</v>
      </c>
      <c r="H433" s="51" t="s">
        <v>1637</v>
      </c>
      <c r="I433" s="48" t="s">
        <v>1056</v>
      </c>
      <c r="J433" s="52">
        <v>43322</v>
      </c>
      <c r="K433" s="6">
        <v>43525</v>
      </c>
      <c r="L433" s="53" t="s">
        <v>832</v>
      </c>
      <c r="M433" s="139" t="s">
        <v>141</v>
      </c>
      <c r="N433" s="137" t="s">
        <v>1837</v>
      </c>
      <c r="O433" s="25"/>
    </row>
    <row r="434" spans="1:15" ht="82.5" customHeight="1" x14ac:dyDescent="0.2">
      <c r="A434" s="48" t="s">
        <v>288</v>
      </c>
      <c r="B434" s="138">
        <v>432</v>
      </c>
      <c r="C434" s="4" t="s">
        <v>1575</v>
      </c>
      <c r="D434" s="6">
        <v>43315</v>
      </c>
      <c r="E434" s="143" t="s">
        <v>1640</v>
      </c>
      <c r="F434" s="4" t="s">
        <v>229</v>
      </c>
      <c r="G434" s="50" t="s">
        <v>1641</v>
      </c>
      <c r="H434" s="51" t="s">
        <v>1642</v>
      </c>
      <c r="I434" s="48" t="s">
        <v>1643</v>
      </c>
      <c r="J434" s="52">
        <v>43322</v>
      </c>
      <c r="K434" s="52">
        <v>43465</v>
      </c>
      <c r="L434" s="53" t="s">
        <v>832</v>
      </c>
      <c r="M434" s="139" t="s">
        <v>141</v>
      </c>
      <c r="N434" s="137" t="s">
        <v>1799</v>
      </c>
      <c r="O434" s="25"/>
    </row>
    <row r="435" spans="1:15" ht="82.5" customHeight="1" x14ac:dyDescent="0.2">
      <c r="A435" s="48" t="s">
        <v>288</v>
      </c>
      <c r="B435" s="138">
        <v>433</v>
      </c>
      <c r="C435" s="4" t="s">
        <v>1575</v>
      </c>
      <c r="D435" s="6">
        <v>43315</v>
      </c>
      <c r="E435" s="143" t="s">
        <v>1644</v>
      </c>
      <c r="F435" s="4" t="s">
        <v>229</v>
      </c>
      <c r="G435" s="50" t="s">
        <v>1645</v>
      </c>
      <c r="H435" s="51" t="s">
        <v>1646</v>
      </c>
      <c r="I435" s="48" t="s">
        <v>1647</v>
      </c>
      <c r="J435" s="52">
        <v>43322</v>
      </c>
      <c r="K435" s="52">
        <v>43465</v>
      </c>
      <c r="L435" s="53" t="s">
        <v>832</v>
      </c>
      <c r="M435" s="139" t="s">
        <v>141</v>
      </c>
      <c r="N435" s="137" t="s">
        <v>1997</v>
      </c>
      <c r="O435" s="25"/>
    </row>
    <row r="436" spans="1:15" ht="128.25" x14ac:dyDescent="0.2">
      <c r="A436" s="4" t="s">
        <v>288</v>
      </c>
      <c r="B436" s="11">
        <v>434</v>
      </c>
      <c r="C436" s="4" t="s">
        <v>1575</v>
      </c>
      <c r="D436" s="6">
        <v>43315</v>
      </c>
      <c r="E436" s="72" t="s">
        <v>1648</v>
      </c>
      <c r="F436" s="4" t="s">
        <v>229</v>
      </c>
      <c r="G436" s="10" t="s">
        <v>1715</v>
      </c>
      <c r="H436" s="8" t="s">
        <v>1649</v>
      </c>
      <c r="I436" s="4" t="s">
        <v>1650</v>
      </c>
      <c r="J436" s="6">
        <v>43322</v>
      </c>
      <c r="K436" s="6">
        <v>43525</v>
      </c>
      <c r="L436" s="7" t="s">
        <v>832</v>
      </c>
      <c r="M436" s="6" t="s">
        <v>141</v>
      </c>
      <c r="N436" s="3" t="s">
        <v>1998</v>
      </c>
      <c r="O436" s="25"/>
    </row>
    <row r="437" spans="1:15" ht="99" customHeight="1" x14ac:dyDescent="0.2">
      <c r="A437" s="4" t="s">
        <v>288</v>
      </c>
      <c r="B437" s="11">
        <v>435</v>
      </c>
      <c r="C437" s="4" t="s">
        <v>1575</v>
      </c>
      <c r="D437" s="6">
        <v>43315</v>
      </c>
      <c r="E437" s="72" t="s">
        <v>1651</v>
      </c>
      <c r="F437" s="4" t="s">
        <v>229</v>
      </c>
      <c r="G437" s="10" t="s">
        <v>1652</v>
      </c>
      <c r="H437" s="8" t="s">
        <v>1653</v>
      </c>
      <c r="I437" s="4" t="s">
        <v>1654</v>
      </c>
      <c r="J437" s="6">
        <v>43322</v>
      </c>
      <c r="K437" s="6">
        <v>43465</v>
      </c>
      <c r="L437" s="7" t="s">
        <v>832</v>
      </c>
      <c r="M437" s="6" t="s">
        <v>141</v>
      </c>
      <c r="N437" s="3" t="s">
        <v>1800</v>
      </c>
      <c r="O437" s="25"/>
    </row>
    <row r="438" spans="1:15" ht="82.5" customHeight="1" x14ac:dyDescent="0.2">
      <c r="A438" s="48" t="s">
        <v>1237</v>
      </c>
      <c r="B438" s="138">
        <v>436</v>
      </c>
      <c r="C438" s="4" t="s">
        <v>1575</v>
      </c>
      <c r="D438" s="6">
        <v>43356</v>
      </c>
      <c r="E438" s="143" t="s">
        <v>1716</v>
      </c>
      <c r="F438" s="48" t="s">
        <v>227</v>
      </c>
      <c r="G438" s="50" t="s">
        <v>1736</v>
      </c>
      <c r="H438" s="51" t="s">
        <v>1737</v>
      </c>
      <c r="I438" s="48" t="s">
        <v>1738</v>
      </c>
      <c r="J438" s="52">
        <v>43332</v>
      </c>
      <c r="K438" s="6">
        <v>43525</v>
      </c>
      <c r="L438" s="53" t="s">
        <v>1735</v>
      </c>
      <c r="M438" s="6" t="s">
        <v>141</v>
      </c>
      <c r="N438" s="137" t="s">
        <v>1999</v>
      </c>
      <c r="O438" s="25"/>
    </row>
    <row r="439" spans="1:15" ht="82.5" customHeight="1" x14ac:dyDescent="0.2">
      <c r="A439" s="48" t="s">
        <v>1237</v>
      </c>
      <c r="B439" s="138">
        <v>437</v>
      </c>
      <c r="C439" s="4" t="s">
        <v>1575</v>
      </c>
      <c r="D439" s="6">
        <v>43356</v>
      </c>
      <c r="E439" s="143" t="s">
        <v>1717</v>
      </c>
      <c r="F439" s="48" t="s">
        <v>227</v>
      </c>
      <c r="G439" s="50" t="s">
        <v>1739</v>
      </c>
      <c r="H439" s="51" t="s">
        <v>1740</v>
      </c>
      <c r="I439" s="48" t="s">
        <v>1741</v>
      </c>
      <c r="J439" s="52">
        <v>43332</v>
      </c>
      <c r="K439" s="6">
        <v>43465</v>
      </c>
      <c r="L439" s="53" t="s">
        <v>1735</v>
      </c>
      <c r="M439" s="6" t="s">
        <v>141</v>
      </c>
      <c r="N439" s="137" t="s">
        <v>2000</v>
      </c>
      <c r="O439" s="25"/>
    </row>
    <row r="440" spans="1:15" ht="82.5" customHeight="1" x14ac:dyDescent="0.2">
      <c r="A440" s="48" t="s">
        <v>1237</v>
      </c>
      <c r="B440" s="138">
        <v>438</v>
      </c>
      <c r="C440" s="4" t="s">
        <v>1575</v>
      </c>
      <c r="D440" s="6">
        <v>43356</v>
      </c>
      <c r="E440" s="143" t="s">
        <v>1718</v>
      </c>
      <c r="F440" s="48" t="s">
        <v>227</v>
      </c>
      <c r="G440" s="50" t="s">
        <v>1742</v>
      </c>
      <c r="H440" s="51" t="s">
        <v>1743</v>
      </c>
      <c r="I440" s="48" t="s">
        <v>1744</v>
      </c>
      <c r="J440" s="52">
        <v>43332</v>
      </c>
      <c r="K440" s="6">
        <v>43465</v>
      </c>
      <c r="L440" s="53" t="s">
        <v>1735</v>
      </c>
      <c r="M440" s="6" t="s">
        <v>141</v>
      </c>
      <c r="N440" s="137" t="s">
        <v>1780</v>
      </c>
      <c r="O440" s="25"/>
    </row>
    <row r="441" spans="1:15" ht="82.5" customHeight="1" x14ac:dyDescent="0.2">
      <c r="A441" s="48" t="s">
        <v>1237</v>
      </c>
      <c r="B441" s="11">
        <v>439</v>
      </c>
      <c r="C441" s="4" t="s">
        <v>1575</v>
      </c>
      <c r="D441" s="6">
        <v>43356</v>
      </c>
      <c r="E441" s="143" t="s">
        <v>1719</v>
      </c>
      <c r="F441" s="48" t="s">
        <v>230</v>
      </c>
      <c r="G441" s="50" t="s">
        <v>2001</v>
      </c>
      <c r="H441" s="51" t="s">
        <v>2002</v>
      </c>
      <c r="I441" s="48" t="s">
        <v>1745</v>
      </c>
      <c r="J441" s="52">
        <v>43332</v>
      </c>
      <c r="K441" s="6">
        <v>43525</v>
      </c>
      <c r="L441" s="53" t="s">
        <v>1735</v>
      </c>
      <c r="M441" s="6" t="s">
        <v>141</v>
      </c>
      <c r="N441" s="137" t="s">
        <v>1832</v>
      </c>
      <c r="O441" s="25"/>
    </row>
    <row r="442" spans="1:15" ht="129" customHeight="1" x14ac:dyDescent="0.2">
      <c r="A442" s="48" t="s">
        <v>1237</v>
      </c>
      <c r="B442" s="11">
        <v>440</v>
      </c>
      <c r="C442" s="4" t="s">
        <v>1575</v>
      </c>
      <c r="D442" s="6">
        <v>43356</v>
      </c>
      <c r="E442" s="143" t="s">
        <v>1720</v>
      </c>
      <c r="F442" s="48" t="s">
        <v>230</v>
      </c>
      <c r="G442" s="50" t="s">
        <v>2003</v>
      </c>
      <c r="H442" s="51" t="s">
        <v>1781</v>
      </c>
      <c r="I442" s="48" t="s">
        <v>1745</v>
      </c>
      <c r="J442" s="52">
        <v>43332</v>
      </c>
      <c r="K442" s="6">
        <v>43525</v>
      </c>
      <c r="L442" s="53" t="s">
        <v>1735</v>
      </c>
      <c r="M442" s="6" t="s">
        <v>141</v>
      </c>
      <c r="N442" s="137" t="s">
        <v>1833</v>
      </c>
      <c r="O442" s="25"/>
    </row>
    <row r="443" spans="1:15" ht="99.75" customHeight="1" x14ac:dyDescent="0.2">
      <c r="A443" s="48" t="s">
        <v>1237</v>
      </c>
      <c r="B443" s="138">
        <v>441</v>
      </c>
      <c r="C443" s="4" t="s">
        <v>1575</v>
      </c>
      <c r="D443" s="6">
        <v>43356</v>
      </c>
      <c r="E443" s="143" t="s">
        <v>1721</v>
      </c>
      <c r="F443" s="48" t="s">
        <v>230</v>
      </c>
      <c r="G443" s="50" t="s">
        <v>1746</v>
      </c>
      <c r="H443" s="51" t="s">
        <v>1747</v>
      </c>
      <c r="I443" s="48" t="s">
        <v>1748</v>
      </c>
      <c r="J443" s="52">
        <v>43332</v>
      </c>
      <c r="K443" s="6">
        <v>43465</v>
      </c>
      <c r="L443" s="53" t="s">
        <v>1735</v>
      </c>
      <c r="M443" s="6" t="s">
        <v>141</v>
      </c>
      <c r="N443" s="137" t="s">
        <v>1782</v>
      </c>
      <c r="O443" s="25"/>
    </row>
    <row r="444" spans="1:15" ht="82.5" customHeight="1" x14ac:dyDescent="0.2">
      <c r="A444" s="48" t="s">
        <v>1237</v>
      </c>
      <c r="B444" s="138">
        <v>442</v>
      </c>
      <c r="C444" s="4" t="s">
        <v>1575</v>
      </c>
      <c r="D444" s="6">
        <v>43356</v>
      </c>
      <c r="E444" s="143" t="s">
        <v>1722</v>
      </c>
      <c r="F444" s="48" t="s">
        <v>230</v>
      </c>
      <c r="G444" s="50" t="s">
        <v>1749</v>
      </c>
      <c r="H444" s="51" t="s">
        <v>1750</v>
      </c>
      <c r="I444" s="48" t="s">
        <v>1751</v>
      </c>
      <c r="J444" s="52">
        <v>43332</v>
      </c>
      <c r="K444" s="6">
        <v>43525</v>
      </c>
      <c r="L444" s="53" t="s">
        <v>1735</v>
      </c>
      <c r="M444" s="6" t="s">
        <v>141</v>
      </c>
      <c r="N444" s="137" t="s">
        <v>2004</v>
      </c>
      <c r="O444" s="25"/>
    </row>
    <row r="445" spans="1:15" ht="82.5" customHeight="1" x14ac:dyDescent="0.2">
      <c r="A445" s="48" t="s">
        <v>1237</v>
      </c>
      <c r="B445" s="138">
        <v>443</v>
      </c>
      <c r="C445" s="4" t="s">
        <v>1575</v>
      </c>
      <c r="D445" s="6">
        <v>43356</v>
      </c>
      <c r="E445" s="143" t="s">
        <v>1723</v>
      </c>
      <c r="F445" s="48" t="s">
        <v>230</v>
      </c>
      <c r="G445" s="50" t="s">
        <v>1754</v>
      </c>
      <c r="H445" s="51" t="s">
        <v>1752</v>
      </c>
      <c r="I445" s="48" t="s">
        <v>1753</v>
      </c>
      <c r="J445" s="52">
        <v>43332</v>
      </c>
      <c r="K445" s="6">
        <v>43525</v>
      </c>
      <c r="L445" s="53" t="s">
        <v>1735</v>
      </c>
      <c r="M445" s="6" t="s">
        <v>141</v>
      </c>
      <c r="N445" s="137" t="s">
        <v>1834</v>
      </c>
      <c r="O445" s="25"/>
    </row>
    <row r="446" spans="1:15" ht="82.5" customHeight="1" x14ac:dyDescent="0.2">
      <c r="A446" s="48" t="s">
        <v>1237</v>
      </c>
      <c r="B446" s="11">
        <v>444</v>
      </c>
      <c r="C446" s="4" t="s">
        <v>1575</v>
      </c>
      <c r="D446" s="6">
        <v>43356</v>
      </c>
      <c r="E446" s="143" t="s">
        <v>1724</v>
      </c>
      <c r="F446" s="48" t="s">
        <v>230</v>
      </c>
      <c r="G446" s="50" t="s">
        <v>1755</v>
      </c>
      <c r="H446" s="51" t="s">
        <v>1578</v>
      </c>
      <c r="I446" s="48" t="s">
        <v>1579</v>
      </c>
      <c r="J446" s="52">
        <v>43332</v>
      </c>
      <c r="K446" s="6">
        <v>43465</v>
      </c>
      <c r="L446" s="53" t="s">
        <v>1735</v>
      </c>
      <c r="M446" s="6" t="s">
        <v>141</v>
      </c>
      <c r="N446" s="137" t="s">
        <v>2005</v>
      </c>
      <c r="O446" s="25"/>
    </row>
    <row r="447" spans="1:15" ht="228" customHeight="1" x14ac:dyDescent="0.2">
      <c r="A447" s="48" t="s">
        <v>1237</v>
      </c>
      <c r="B447" s="11">
        <v>445</v>
      </c>
      <c r="C447" s="4" t="s">
        <v>1575</v>
      </c>
      <c r="D447" s="6">
        <v>43356</v>
      </c>
      <c r="E447" s="143" t="s">
        <v>1725</v>
      </c>
      <c r="F447" s="48" t="s">
        <v>229</v>
      </c>
      <c r="G447" s="50" t="s">
        <v>1784</v>
      </c>
      <c r="H447" s="51" t="s">
        <v>1783</v>
      </c>
      <c r="I447" s="48" t="s">
        <v>1785</v>
      </c>
      <c r="J447" s="52">
        <v>43332</v>
      </c>
      <c r="K447" s="6">
        <v>43525</v>
      </c>
      <c r="L447" s="53" t="s">
        <v>1735</v>
      </c>
      <c r="M447" s="6" t="s">
        <v>141</v>
      </c>
      <c r="N447" s="137" t="s">
        <v>1835</v>
      </c>
      <c r="O447" s="25"/>
    </row>
    <row r="448" spans="1:15" ht="82.5" customHeight="1" x14ac:dyDescent="0.2">
      <c r="A448" s="48" t="s">
        <v>1237</v>
      </c>
      <c r="B448" s="138">
        <v>446</v>
      </c>
      <c r="C448" s="4" t="s">
        <v>1575</v>
      </c>
      <c r="D448" s="6">
        <v>43356</v>
      </c>
      <c r="E448" s="143" t="s">
        <v>1726</v>
      </c>
      <c r="F448" s="48" t="s">
        <v>229</v>
      </c>
      <c r="G448" s="50" t="s">
        <v>1757</v>
      </c>
      <c r="H448" s="51" t="s">
        <v>1763</v>
      </c>
      <c r="I448" s="48" t="s">
        <v>1758</v>
      </c>
      <c r="J448" s="52">
        <v>43332</v>
      </c>
      <c r="K448" s="6">
        <v>43465</v>
      </c>
      <c r="L448" s="53" t="s">
        <v>1735</v>
      </c>
      <c r="M448" s="6" t="s">
        <v>141</v>
      </c>
      <c r="N448" s="137" t="s">
        <v>1786</v>
      </c>
      <c r="O448" s="25"/>
    </row>
    <row r="449" spans="1:15" ht="82.5" customHeight="1" x14ac:dyDescent="0.2">
      <c r="A449" s="48" t="s">
        <v>1237</v>
      </c>
      <c r="B449" s="138">
        <v>447</v>
      </c>
      <c r="C449" s="4" t="s">
        <v>1575</v>
      </c>
      <c r="D449" s="6">
        <v>43356</v>
      </c>
      <c r="E449" s="143" t="s">
        <v>1727</v>
      </c>
      <c r="F449" s="48" t="s">
        <v>229</v>
      </c>
      <c r="G449" s="50" t="s">
        <v>1756</v>
      </c>
      <c r="H449" s="51" t="s">
        <v>1759</v>
      </c>
      <c r="I449" s="48" t="s">
        <v>1760</v>
      </c>
      <c r="J449" s="52">
        <v>43332</v>
      </c>
      <c r="K449" s="6">
        <v>43525</v>
      </c>
      <c r="L449" s="53" t="s">
        <v>1735</v>
      </c>
      <c r="M449" s="6" t="s">
        <v>141</v>
      </c>
      <c r="N449" s="137" t="s">
        <v>2177</v>
      </c>
      <c r="O449" s="25"/>
    </row>
    <row r="450" spans="1:15" ht="82.5" customHeight="1" x14ac:dyDescent="0.2">
      <c r="A450" s="48" t="s">
        <v>1237</v>
      </c>
      <c r="B450" s="138">
        <v>448</v>
      </c>
      <c r="C450" s="4" t="s">
        <v>1575</v>
      </c>
      <c r="D450" s="6">
        <v>43356</v>
      </c>
      <c r="E450" s="143" t="s">
        <v>1728</v>
      </c>
      <c r="F450" s="48" t="s">
        <v>229</v>
      </c>
      <c r="G450" s="50" t="s">
        <v>2006</v>
      </c>
      <c r="H450" s="51" t="s">
        <v>1762</v>
      </c>
      <c r="I450" s="48" t="s">
        <v>1761</v>
      </c>
      <c r="J450" s="52">
        <v>43332</v>
      </c>
      <c r="K450" s="6">
        <v>43465</v>
      </c>
      <c r="L450" s="53" t="s">
        <v>1735</v>
      </c>
      <c r="M450" s="6" t="s">
        <v>141</v>
      </c>
      <c r="N450" s="137" t="s">
        <v>1787</v>
      </c>
      <c r="O450" s="25"/>
    </row>
    <row r="451" spans="1:15" ht="82.5" customHeight="1" x14ac:dyDescent="0.2">
      <c r="A451" s="48" t="s">
        <v>1237</v>
      </c>
      <c r="B451" s="11">
        <v>449</v>
      </c>
      <c r="C451" s="4" t="s">
        <v>1575</v>
      </c>
      <c r="D451" s="6">
        <v>43356</v>
      </c>
      <c r="E451" s="143" t="s">
        <v>1729</v>
      </c>
      <c r="F451" s="48" t="s">
        <v>229</v>
      </c>
      <c r="G451" s="50" t="s">
        <v>1764</v>
      </c>
      <c r="H451" s="51" t="s">
        <v>1765</v>
      </c>
      <c r="I451" s="48" t="s">
        <v>1766</v>
      </c>
      <c r="J451" s="52">
        <v>43332</v>
      </c>
      <c r="K451" s="6">
        <v>43525</v>
      </c>
      <c r="L451" s="53" t="s">
        <v>1735</v>
      </c>
      <c r="M451" s="6" t="s">
        <v>141</v>
      </c>
      <c r="N451" s="137" t="s">
        <v>1836</v>
      </c>
      <c r="O451" s="25"/>
    </row>
    <row r="452" spans="1:15" ht="112.5" customHeight="1" x14ac:dyDescent="0.2">
      <c r="A452" s="48" t="s">
        <v>1237</v>
      </c>
      <c r="B452" s="11">
        <v>450</v>
      </c>
      <c r="C452" s="4" t="s">
        <v>1575</v>
      </c>
      <c r="D452" s="6">
        <v>43356</v>
      </c>
      <c r="E452" s="143" t="s">
        <v>1730</v>
      </c>
      <c r="F452" s="48" t="s">
        <v>229</v>
      </c>
      <c r="G452" s="50" t="s">
        <v>1767</v>
      </c>
      <c r="H452" s="51" t="s">
        <v>1769</v>
      </c>
      <c r="I452" s="48" t="s">
        <v>1768</v>
      </c>
      <c r="J452" s="52">
        <v>43332</v>
      </c>
      <c r="K452" s="6">
        <v>43525</v>
      </c>
      <c r="L452" s="53" t="s">
        <v>1735</v>
      </c>
      <c r="M452" s="6" t="s">
        <v>141</v>
      </c>
      <c r="N452" s="137" t="s">
        <v>1843</v>
      </c>
      <c r="O452" s="25"/>
    </row>
    <row r="453" spans="1:15" ht="107.25" customHeight="1" x14ac:dyDescent="0.2">
      <c r="A453" s="48" t="s">
        <v>1237</v>
      </c>
      <c r="B453" s="138">
        <v>451</v>
      </c>
      <c r="C453" s="4" t="s">
        <v>1575</v>
      </c>
      <c r="D453" s="6">
        <v>43356</v>
      </c>
      <c r="E453" s="143" t="s">
        <v>1731</v>
      </c>
      <c r="F453" s="48" t="s">
        <v>229</v>
      </c>
      <c r="G453" s="50" t="s">
        <v>1788</v>
      </c>
      <c r="H453" s="51" t="s">
        <v>1844</v>
      </c>
      <c r="I453" s="48" t="s">
        <v>1844</v>
      </c>
      <c r="J453" s="52">
        <v>43332</v>
      </c>
      <c r="K453" s="6">
        <v>43525</v>
      </c>
      <c r="L453" s="53" t="s">
        <v>1735</v>
      </c>
      <c r="M453" s="6" t="s">
        <v>141</v>
      </c>
      <c r="N453" s="137" t="s">
        <v>1845</v>
      </c>
      <c r="O453" s="25"/>
    </row>
    <row r="454" spans="1:15" ht="82.5" customHeight="1" x14ac:dyDescent="0.2">
      <c r="A454" s="48" t="s">
        <v>1237</v>
      </c>
      <c r="B454" s="138">
        <v>452</v>
      </c>
      <c r="C454" s="4" t="s">
        <v>1575</v>
      </c>
      <c r="D454" s="6">
        <v>43356</v>
      </c>
      <c r="E454" s="143" t="s">
        <v>1732</v>
      </c>
      <c r="F454" s="48" t="s">
        <v>229</v>
      </c>
      <c r="G454" s="50" t="s">
        <v>1846</v>
      </c>
      <c r="H454" s="51" t="s">
        <v>1789</v>
      </c>
      <c r="I454" s="48" t="s">
        <v>1790</v>
      </c>
      <c r="J454" s="52">
        <v>43332</v>
      </c>
      <c r="K454" s="6">
        <v>43465</v>
      </c>
      <c r="L454" s="53" t="s">
        <v>1735</v>
      </c>
      <c r="M454" s="6" t="s">
        <v>141</v>
      </c>
      <c r="N454" s="137" t="s">
        <v>1847</v>
      </c>
      <c r="O454" s="25"/>
    </row>
    <row r="455" spans="1:15" ht="96" customHeight="1" x14ac:dyDescent="0.2">
      <c r="A455" s="4" t="s">
        <v>1237</v>
      </c>
      <c r="B455" s="11">
        <v>453</v>
      </c>
      <c r="C455" s="4" t="s">
        <v>1575</v>
      </c>
      <c r="D455" s="6">
        <v>43356</v>
      </c>
      <c r="E455" s="72" t="s">
        <v>1733</v>
      </c>
      <c r="F455" s="4" t="s">
        <v>229</v>
      </c>
      <c r="G455" s="10" t="s">
        <v>1770</v>
      </c>
      <c r="H455" s="8" t="s">
        <v>1771</v>
      </c>
      <c r="I455" s="4" t="s">
        <v>1772</v>
      </c>
      <c r="J455" s="6">
        <v>43332</v>
      </c>
      <c r="K455" s="6">
        <v>43419</v>
      </c>
      <c r="L455" s="7" t="s">
        <v>1735</v>
      </c>
      <c r="M455" s="6" t="s">
        <v>141</v>
      </c>
      <c r="N455" s="3" t="s">
        <v>1773</v>
      </c>
      <c r="O455" s="25"/>
    </row>
    <row r="456" spans="1:15" ht="113.25" customHeight="1" x14ac:dyDescent="0.2">
      <c r="A456" s="4" t="s">
        <v>1237</v>
      </c>
      <c r="B456" s="11">
        <v>454</v>
      </c>
      <c r="C456" s="4" t="s">
        <v>1575</v>
      </c>
      <c r="D456" s="6">
        <v>43356</v>
      </c>
      <c r="E456" s="72" t="s">
        <v>1734</v>
      </c>
      <c r="F456" s="4" t="s">
        <v>229</v>
      </c>
      <c r="G456" s="10" t="s">
        <v>1791</v>
      </c>
      <c r="H456" s="8" t="s">
        <v>1848</v>
      </c>
      <c r="I456" s="4" t="s">
        <v>1792</v>
      </c>
      <c r="J456" s="6">
        <v>43332</v>
      </c>
      <c r="K456" s="6">
        <v>43525</v>
      </c>
      <c r="L456" s="7" t="s">
        <v>1735</v>
      </c>
      <c r="M456" s="6" t="s">
        <v>141</v>
      </c>
      <c r="N456" s="3" t="s">
        <v>1849</v>
      </c>
      <c r="O456" s="25"/>
    </row>
    <row r="457" spans="1:15" ht="181.5" customHeight="1" x14ac:dyDescent="0.2">
      <c r="A457" s="48" t="s">
        <v>1366</v>
      </c>
      <c r="B457" s="11">
        <v>455</v>
      </c>
      <c r="C457" s="4" t="s">
        <v>1575</v>
      </c>
      <c r="D457" s="6">
        <v>43449</v>
      </c>
      <c r="E457" s="143" t="s">
        <v>1805</v>
      </c>
      <c r="F457" s="48" t="s">
        <v>227</v>
      </c>
      <c r="G457" s="49" t="s">
        <v>1838</v>
      </c>
      <c r="H457" s="51" t="s">
        <v>1811</v>
      </c>
      <c r="I457" s="145" t="s">
        <v>1811</v>
      </c>
      <c r="J457" s="52">
        <v>43466</v>
      </c>
      <c r="K457" s="52">
        <v>43585</v>
      </c>
      <c r="L457" s="53" t="s">
        <v>1812</v>
      </c>
      <c r="M457" s="6" t="s">
        <v>141</v>
      </c>
      <c r="N457" s="142" t="s">
        <v>1840</v>
      </c>
      <c r="O457" s="25"/>
    </row>
    <row r="458" spans="1:15" ht="370.5" x14ac:dyDescent="0.2">
      <c r="A458" s="48" t="s">
        <v>1366</v>
      </c>
      <c r="B458" s="11">
        <v>456</v>
      </c>
      <c r="C458" s="4" t="s">
        <v>1575</v>
      </c>
      <c r="D458" s="6">
        <v>43449</v>
      </c>
      <c r="E458" s="143" t="s">
        <v>1850</v>
      </c>
      <c r="F458" s="48" t="s">
        <v>230</v>
      </c>
      <c r="G458" s="49" t="s">
        <v>1851</v>
      </c>
      <c r="H458" s="51" t="s">
        <v>1813</v>
      </c>
      <c r="I458" s="48" t="s">
        <v>1814</v>
      </c>
      <c r="J458" s="52">
        <v>43466</v>
      </c>
      <c r="K458" s="52">
        <v>43585</v>
      </c>
      <c r="L458" s="53" t="s">
        <v>1812</v>
      </c>
      <c r="M458" s="6" t="s">
        <v>141</v>
      </c>
      <c r="N458" s="142" t="s">
        <v>1841</v>
      </c>
      <c r="O458" s="25"/>
    </row>
    <row r="459" spans="1:15" ht="256.5" x14ac:dyDescent="0.2">
      <c r="A459" s="48" t="s">
        <v>1366</v>
      </c>
      <c r="B459" s="11">
        <v>457</v>
      </c>
      <c r="C459" s="4" t="s">
        <v>1575</v>
      </c>
      <c r="D459" s="6">
        <v>43449</v>
      </c>
      <c r="E459" s="143" t="s">
        <v>1852</v>
      </c>
      <c r="F459" s="48" t="s">
        <v>230</v>
      </c>
      <c r="G459" s="49" t="s">
        <v>1806</v>
      </c>
      <c r="H459" s="51" t="s">
        <v>1815</v>
      </c>
      <c r="I459" s="48" t="s">
        <v>1816</v>
      </c>
      <c r="J459" s="52">
        <v>43466</v>
      </c>
      <c r="K459" s="52">
        <v>43585</v>
      </c>
      <c r="L459" s="53" t="s">
        <v>1812</v>
      </c>
      <c r="M459" s="6" t="s">
        <v>141</v>
      </c>
      <c r="N459" s="161" t="s">
        <v>1842</v>
      </c>
      <c r="O459" s="25"/>
    </row>
    <row r="460" spans="1:15" ht="103.5" customHeight="1" x14ac:dyDescent="0.2">
      <c r="A460" s="48" t="s">
        <v>1366</v>
      </c>
      <c r="B460" s="138">
        <v>458</v>
      </c>
      <c r="C460" s="4" t="s">
        <v>1575</v>
      </c>
      <c r="D460" s="6">
        <v>43449</v>
      </c>
      <c r="E460" s="143" t="s">
        <v>1807</v>
      </c>
      <c r="F460" s="48" t="s">
        <v>230</v>
      </c>
      <c r="G460" s="49" t="s">
        <v>1808</v>
      </c>
      <c r="H460" s="51" t="s">
        <v>1853</v>
      </c>
      <c r="I460" s="48" t="s">
        <v>702</v>
      </c>
      <c r="J460" s="52">
        <v>43466</v>
      </c>
      <c r="K460" s="52">
        <v>43585</v>
      </c>
      <c r="L460" s="53" t="s">
        <v>1812</v>
      </c>
      <c r="M460" s="6" t="s">
        <v>141</v>
      </c>
      <c r="N460" s="137" t="s">
        <v>1839</v>
      </c>
      <c r="O460" s="25"/>
    </row>
    <row r="461" spans="1:15" ht="242.25" x14ac:dyDescent="0.2">
      <c r="A461" s="48" t="s">
        <v>1366</v>
      </c>
      <c r="B461" s="138">
        <v>459</v>
      </c>
      <c r="C461" s="4" t="s">
        <v>1575</v>
      </c>
      <c r="D461" s="6">
        <v>43449</v>
      </c>
      <c r="E461" s="143" t="s">
        <v>1854</v>
      </c>
      <c r="F461" s="48" t="s">
        <v>230</v>
      </c>
      <c r="G461" s="49" t="s">
        <v>1809</v>
      </c>
      <c r="H461" s="51" t="s">
        <v>1817</v>
      </c>
      <c r="I461" s="48" t="s">
        <v>1818</v>
      </c>
      <c r="J461" s="52">
        <v>43466</v>
      </c>
      <c r="K461" s="52">
        <v>43585</v>
      </c>
      <c r="L461" s="53" t="s">
        <v>1812</v>
      </c>
      <c r="M461" s="6" t="s">
        <v>141</v>
      </c>
      <c r="N461" s="137" t="s">
        <v>1855</v>
      </c>
      <c r="O461" s="25"/>
    </row>
    <row r="462" spans="1:15" ht="255.75" customHeight="1" x14ac:dyDescent="0.2">
      <c r="A462" s="4" t="s">
        <v>1366</v>
      </c>
      <c r="B462" s="11">
        <v>460</v>
      </c>
      <c r="C462" s="4" t="s">
        <v>1575</v>
      </c>
      <c r="D462" s="6">
        <v>43449</v>
      </c>
      <c r="E462" s="72" t="s">
        <v>2143</v>
      </c>
      <c r="F462" s="4" t="s">
        <v>230</v>
      </c>
      <c r="G462" s="5" t="s">
        <v>1810</v>
      </c>
      <c r="H462" s="8" t="s">
        <v>1819</v>
      </c>
      <c r="I462" s="4" t="s">
        <v>1820</v>
      </c>
      <c r="J462" s="6">
        <v>43466</v>
      </c>
      <c r="K462" s="6">
        <v>43585</v>
      </c>
      <c r="L462" s="7" t="s">
        <v>1812</v>
      </c>
      <c r="M462" s="6" t="s">
        <v>141</v>
      </c>
      <c r="N462" s="3" t="s">
        <v>1856</v>
      </c>
      <c r="O462" s="25"/>
    </row>
    <row r="463" spans="1:15" ht="66" customHeight="1" x14ac:dyDescent="0.2">
      <c r="A463" s="48" t="s">
        <v>300</v>
      </c>
      <c r="B463" s="11">
        <v>461</v>
      </c>
      <c r="C463" s="4" t="s">
        <v>2141</v>
      </c>
      <c r="D463" s="6">
        <v>43796</v>
      </c>
      <c r="E463" s="143" t="s">
        <v>1570</v>
      </c>
      <c r="F463" s="48" t="s">
        <v>230</v>
      </c>
      <c r="G463" s="49" t="s">
        <v>1570</v>
      </c>
      <c r="H463" s="51" t="s">
        <v>2164</v>
      </c>
      <c r="I463" s="48" t="s">
        <v>1688</v>
      </c>
      <c r="J463" s="52">
        <v>43800</v>
      </c>
      <c r="K463" s="52">
        <v>44135</v>
      </c>
      <c r="L463" s="53" t="s">
        <v>2160</v>
      </c>
      <c r="M463" s="6" t="s">
        <v>141</v>
      </c>
      <c r="N463" s="137" t="s">
        <v>2165</v>
      </c>
      <c r="O463" s="25"/>
    </row>
    <row r="464" spans="1:15" ht="148.5" customHeight="1" x14ac:dyDescent="0.2">
      <c r="A464" s="48" t="s">
        <v>288</v>
      </c>
      <c r="B464" s="11">
        <v>462</v>
      </c>
      <c r="C464" s="4" t="s">
        <v>2141</v>
      </c>
      <c r="D464" s="6">
        <v>43796</v>
      </c>
      <c r="E464" s="143" t="s">
        <v>1708</v>
      </c>
      <c r="F464" s="48" t="s">
        <v>227</v>
      </c>
      <c r="G464" s="49" t="s">
        <v>1708</v>
      </c>
      <c r="H464" s="51" t="s">
        <v>2166</v>
      </c>
      <c r="I464" s="48" t="s">
        <v>2167</v>
      </c>
      <c r="J464" s="52">
        <v>43800</v>
      </c>
      <c r="K464" s="52">
        <v>44135</v>
      </c>
      <c r="L464" s="53" t="s">
        <v>832</v>
      </c>
      <c r="M464" s="6" t="s">
        <v>141</v>
      </c>
      <c r="N464" s="137" t="s">
        <v>2168</v>
      </c>
      <c r="O464" s="25"/>
    </row>
    <row r="465" spans="1:15" ht="142.5" x14ac:dyDescent="0.2">
      <c r="A465" s="48" t="s">
        <v>288</v>
      </c>
      <c r="B465" s="11">
        <v>463</v>
      </c>
      <c r="C465" s="4" t="s">
        <v>2141</v>
      </c>
      <c r="D465" s="6">
        <v>43796</v>
      </c>
      <c r="E465" s="143" t="s">
        <v>1608</v>
      </c>
      <c r="F465" s="48" t="s">
        <v>230</v>
      </c>
      <c r="G465" s="49" t="s">
        <v>1608</v>
      </c>
      <c r="H465" s="51" t="s">
        <v>2169</v>
      </c>
      <c r="I465" s="48" t="s">
        <v>2170</v>
      </c>
      <c r="J465" s="52">
        <v>43800</v>
      </c>
      <c r="K465" s="52">
        <v>44135</v>
      </c>
      <c r="L465" s="53" t="s">
        <v>832</v>
      </c>
      <c r="M465" s="6" t="s">
        <v>141</v>
      </c>
      <c r="N465" s="137" t="s">
        <v>2171</v>
      </c>
      <c r="O465" s="25"/>
    </row>
    <row r="466" spans="1:15" ht="82.5" customHeight="1" x14ac:dyDescent="0.2">
      <c r="A466" s="48" t="s">
        <v>1237</v>
      </c>
      <c r="B466" s="11">
        <v>464</v>
      </c>
      <c r="C466" s="4" t="s">
        <v>2141</v>
      </c>
      <c r="D466" s="6">
        <v>43796</v>
      </c>
      <c r="E466" s="143" t="s">
        <v>1727</v>
      </c>
      <c r="F466" s="48" t="s">
        <v>229</v>
      </c>
      <c r="G466" s="49" t="s">
        <v>1727</v>
      </c>
      <c r="H466" s="51" t="s">
        <v>2172</v>
      </c>
      <c r="I466" s="48" t="s">
        <v>2173</v>
      </c>
      <c r="J466" s="52">
        <v>43800</v>
      </c>
      <c r="K466" s="52">
        <v>44135</v>
      </c>
      <c r="L466" s="53" t="s">
        <v>1735</v>
      </c>
      <c r="M466" s="6" t="s">
        <v>141</v>
      </c>
      <c r="N466" s="137" t="s">
        <v>2174</v>
      </c>
      <c r="O466" s="25"/>
    </row>
    <row r="467" spans="1:15" ht="171" x14ac:dyDescent="0.2">
      <c r="A467" s="48" t="s">
        <v>1434</v>
      </c>
      <c r="B467" s="138">
        <v>465</v>
      </c>
      <c r="C467" s="4" t="s">
        <v>2141</v>
      </c>
      <c r="D467" s="6">
        <v>43796</v>
      </c>
      <c r="E467" s="143" t="s">
        <v>2161</v>
      </c>
      <c r="F467" s="48" t="s">
        <v>227</v>
      </c>
      <c r="G467" s="49" t="s">
        <v>2161</v>
      </c>
      <c r="H467" s="51" t="s">
        <v>2175</v>
      </c>
      <c r="I467" s="48" t="s">
        <v>2176</v>
      </c>
      <c r="J467" s="52">
        <v>43800</v>
      </c>
      <c r="K467" s="52">
        <v>44135</v>
      </c>
      <c r="L467" s="53" t="s">
        <v>171</v>
      </c>
      <c r="M467" s="6" t="s">
        <v>141</v>
      </c>
      <c r="N467" s="137" t="s">
        <v>2178</v>
      </c>
      <c r="O467" s="25"/>
    </row>
    <row r="468" spans="1:15" ht="82.5" customHeight="1" x14ac:dyDescent="0.2">
      <c r="A468" s="150" t="s">
        <v>1434</v>
      </c>
      <c r="B468" s="138">
        <v>466</v>
      </c>
      <c r="C468" s="4" t="s">
        <v>2141</v>
      </c>
      <c r="D468" s="6">
        <v>43796</v>
      </c>
      <c r="E468" s="72" t="s">
        <v>2144</v>
      </c>
      <c r="F468" s="4" t="s">
        <v>229</v>
      </c>
      <c r="G468" s="5" t="s">
        <v>2144</v>
      </c>
      <c r="H468" s="8" t="s">
        <v>2179</v>
      </c>
      <c r="I468" s="4" t="s">
        <v>2180</v>
      </c>
      <c r="J468" s="52">
        <v>43800</v>
      </c>
      <c r="K468" s="52">
        <v>44135</v>
      </c>
      <c r="L468" s="53" t="s">
        <v>171</v>
      </c>
      <c r="M468" s="6" t="s">
        <v>141</v>
      </c>
      <c r="N468" s="3" t="s">
        <v>2181</v>
      </c>
      <c r="O468" s="25">
        <f ca="1">IF(AND(K468&lt;=TODAY(),M468="abierta"),1,0)</f>
        <v>0</v>
      </c>
    </row>
    <row r="469" spans="1:15" ht="82.5" customHeight="1" x14ac:dyDescent="0.2">
      <c r="A469" s="150" t="s">
        <v>1434</v>
      </c>
      <c r="B469" s="11">
        <v>467</v>
      </c>
      <c r="C469" s="4" t="s">
        <v>2141</v>
      </c>
      <c r="D469" s="6">
        <v>43796</v>
      </c>
      <c r="E469" s="143" t="s">
        <v>2145</v>
      </c>
      <c r="F469" s="48" t="s">
        <v>229</v>
      </c>
      <c r="G469" s="49" t="s">
        <v>2145</v>
      </c>
      <c r="H469" s="51" t="s">
        <v>2182</v>
      </c>
      <c r="I469" s="48" t="s">
        <v>2183</v>
      </c>
      <c r="J469" s="52">
        <v>43800</v>
      </c>
      <c r="K469" s="52">
        <v>44135</v>
      </c>
      <c r="L469" s="53" t="s">
        <v>171</v>
      </c>
      <c r="M469" s="6" t="s">
        <v>141</v>
      </c>
      <c r="N469" s="3" t="s">
        <v>2181</v>
      </c>
      <c r="O469" s="25">
        <f ca="1">IF(AND(K469&lt;=TODAY(),M469="abierta"),1,0)</f>
        <v>0</v>
      </c>
    </row>
    <row r="470" spans="1:15" ht="82.5" customHeight="1" x14ac:dyDescent="0.2">
      <c r="A470" s="150" t="s">
        <v>1434</v>
      </c>
      <c r="B470" s="11">
        <v>468</v>
      </c>
      <c r="C470" s="4" t="s">
        <v>2141</v>
      </c>
      <c r="D470" s="6">
        <v>43796</v>
      </c>
      <c r="E470" s="143" t="s">
        <v>2146</v>
      </c>
      <c r="F470" s="48" t="s">
        <v>229</v>
      </c>
      <c r="G470" s="49" t="s">
        <v>2146</v>
      </c>
      <c r="H470" s="51" t="s">
        <v>2184</v>
      </c>
      <c r="I470" s="48" t="s">
        <v>2185</v>
      </c>
      <c r="J470" s="52">
        <v>43800</v>
      </c>
      <c r="K470" s="52">
        <v>44135</v>
      </c>
      <c r="L470" s="53" t="s">
        <v>171</v>
      </c>
      <c r="M470" s="6" t="s">
        <v>141</v>
      </c>
      <c r="N470" s="137" t="s">
        <v>2186</v>
      </c>
      <c r="O470" s="25"/>
    </row>
    <row r="471" spans="1:15" ht="171" x14ac:dyDescent="0.2">
      <c r="A471" s="150" t="s">
        <v>1434</v>
      </c>
      <c r="B471" s="11">
        <v>469</v>
      </c>
      <c r="C471" s="4" t="s">
        <v>2141</v>
      </c>
      <c r="D471" s="6">
        <v>43796</v>
      </c>
      <c r="E471" s="143" t="s">
        <v>2162</v>
      </c>
      <c r="F471" s="48" t="s">
        <v>229</v>
      </c>
      <c r="G471" s="49" t="s">
        <v>2162</v>
      </c>
      <c r="H471" s="51" t="s">
        <v>2187</v>
      </c>
      <c r="I471" s="48" t="s">
        <v>2188</v>
      </c>
      <c r="J471" s="52">
        <v>43800</v>
      </c>
      <c r="K471" s="52">
        <v>44135</v>
      </c>
      <c r="L471" s="53" t="s">
        <v>171</v>
      </c>
      <c r="M471" s="6" t="s">
        <v>141</v>
      </c>
      <c r="N471" s="137" t="s">
        <v>2189</v>
      </c>
      <c r="O471" s="25"/>
    </row>
    <row r="472" spans="1:15" ht="142.5" x14ac:dyDescent="0.2">
      <c r="A472" s="150" t="s">
        <v>1434</v>
      </c>
      <c r="B472" s="138">
        <v>470</v>
      </c>
      <c r="C472" s="4" t="s">
        <v>2141</v>
      </c>
      <c r="D472" s="6">
        <v>43796</v>
      </c>
      <c r="E472" s="143" t="s">
        <v>2163</v>
      </c>
      <c r="F472" s="48" t="s">
        <v>229</v>
      </c>
      <c r="G472" s="49" t="s">
        <v>2163</v>
      </c>
      <c r="H472" s="51" t="s">
        <v>2190</v>
      </c>
      <c r="I472" s="48" t="s">
        <v>2191</v>
      </c>
      <c r="J472" s="52">
        <v>43800</v>
      </c>
      <c r="K472" s="52">
        <v>44135</v>
      </c>
      <c r="L472" s="53" t="s">
        <v>171</v>
      </c>
      <c r="M472" s="6" t="s">
        <v>141</v>
      </c>
      <c r="N472" s="174" t="s">
        <v>2191</v>
      </c>
      <c r="O472" s="25"/>
    </row>
    <row r="473" spans="1:15" ht="82.5" customHeight="1" x14ac:dyDescent="0.2">
      <c r="A473" s="150" t="s">
        <v>1434</v>
      </c>
      <c r="B473" s="138">
        <v>471</v>
      </c>
      <c r="C473" s="4" t="s">
        <v>2141</v>
      </c>
      <c r="D473" s="6">
        <v>43796</v>
      </c>
      <c r="E473" s="143" t="s">
        <v>2147</v>
      </c>
      <c r="F473" s="48" t="s">
        <v>229</v>
      </c>
      <c r="G473" s="49" t="s">
        <v>2147</v>
      </c>
      <c r="H473" s="51" t="s">
        <v>2192</v>
      </c>
      <c r="I473" s="48" t="s">
        <v>2193</v>
      </c>
      <c r="J473" s="52">
        <v>43800</v>
      </c>
      <c r="K473" s="52">
        <v>44135</v>
      </c>
      <c r="L473" s="53" t="s">
        <v>171</v>
      </c>
      <c r="M473" s="6" t="s">
        <v>141</v>
      </c>
      <c r="N473" s="137" t="s">
        <v>2194</v>
      </c>
      <c r="O473" s="25"/>
    </row>
    <row r="474" spans="1:15" ht="85.5" x14ac:dyDescent="0.2">
      <c r="A474" s="150" t="s">
        <v>1434</v>
      </c>
      <c r="B474" s="11">
        <v>472</v>
      </c>
      <c r="C474" s="4" t="s">
        <v>2141</v>
      </c>
      <c r="D474" s="6">
        <v>43796</v>
      </c>
      <c r="E474" s="143" t="s">
        <v>2148</v>
      </c>
      <c r="F474" s="48" t="s">
        <v>229</v>
      </c>
      <c r="G474" s="49" t="s">
        <v>2148</v>
      </c>
      <c r="H474" s="51" t="s">
        <v>2195</v>
      </c>
      <c r="I474" s="51" t="s">
        <v>2195</v>
      </c>
      <c r="J474" s="52">
        <v>43800</v>
      </c>
      <c r="K474" s="52">
        <v>44135</v>
      </c>
      <c r="L474" s="53" t="s">
        <v>171</v>
      </c>
      <c r="M474" s="6" t="s">
        <v>141</v>
      </c>
      <c r="N474" s="137" t="s">
        <v>2196</v>
      </c>
      <c r="O474" s="25"/>
    </row>
    <row r="475" spans="1:15" ht="99.75" x14ac:dyDescent="0.2">
      <c r="A475" s="150" t="s">
        <v>1434</v>
      </c>
      <c r="B475" s="11">
        <v>473</v>
      </c>
      <c r="C475" s="4" t="s">
        <v>2141</v>
      </c>
      <c r="D475" s="6">
        <v>43796</v>
      </c>
      <c r="E475" s="143" t="s">
        <v>2149</v>
      </c>
      <c r="F475" s="48" t="s">
        <v>230</v>
      </c>
      <c r="G475" s="49" t="s">
        <v>2149</v>
      </c>
      <c r="H475" s="51" t="s">
        <v>2197</v>
      </c>
      <c r="I475" s="48" t="s">
        <v>2198</v>
      </c>
      <c r="J475" s="52">
        <v>43800</v>
      </c>
      <c r="K475" s="52">
        <v>44135</v>
      </c>
      <c r="L475" s="53" t="s">
        <v>171</v>
      </c>
      <c r="M475" s="6" t="s">
        <v>141</v>
      </c>
      <c r="N475" s="137" t="s">
        <v>2199</v>
      </c>
      <c r="O475" s="25"/>
    </row>
    <row r="476" spans="1:15" ht="114" x14ac:dyDescent="0.2">
      <c r="A476" s="150" t="s">
        <v>213</v>
      </c>
      <c r="B476" s="11">
        <v>474</v>
      </c>
      <c r="C476" s="4" t="s">
        <v>2141</v>
      </c>
      <c r="D476" s="6">
        <v>43796</v>
      </c>
      <c r="E476" s="143" t="s">
        <v>2150</v>
      </c>
      <c r="F476" s="48" t="s">
        <v>227</v>
      </c>
      <c r="G476" s="49" t="s">
        <v>2150</v>
      </c>
      <c r="H476" s="51" t="s">
        <v>2200</v>
      </c>
      <c r="I476" s="48" t="s">
        <v>2201</v>
      </c>
      <c r="J476" s="52">
        <v>43800</v>
      </c>
      <c r="K476" s="52">
        <v>44135</v>
      </c>
      <c r="L476" s="53" t="s">
        <v>70</v>
      </c>
      <c r="M476" s="6" t="s">
        <v>141</v>
      </c>
      <c r="N476" s="174" t="s">
        <v>2201</v>
      </c>
      <c r="O476" s="25"/>
    </row>
    <row r="477" spans="1:15" ht="228" x14ac:dyDescent="0.2">
      <c r="A477" s="150" t="s">
        <v>213</v>
      </c>
      <c r="B477" s="138">
        <v>475</v>
      </c>
      <c r="C477" s="4" t="s">
        <v>2141</v>
      </c>
      <c r="D477" s="6">
        <v>43796</v>
      </c>
      <c r="E477" s="143" t="s">
        <v>2151</v>
      </c>
      <c r="F477" s="48" t="s">
        <v>229</v>
      </c>
      <c r="G477" s="49" t="s">
        <v>2159</v>
      </c>
      <c r="H477" s="51" t="s">
        <v>2203</v>
      </c>
      <c r="I477" s="48" t="s">
        <v>2202</v>
      </c>
      <c r="J477" s="52">
        <v>43800</v>
      </c>
      <c r="K477" s="52">
        <v>44135</v>
      </c>
      <c r="L477" s="53" t="s">
        <v>70</v>
      </c>
      <c r="M477" s="6" t="s">
        <v>141</v>
      </c>
      <c r="N477" s="137" t="s">
        <v>2204</v>
      </c>
      <c r="O477" s="25"/>
    </row>
    <row r="478" spans="1:15" ht="142.5" x14ac:dyDescent="0.2">
      <c r="A478" s="150" t="s">
        <v>213</v>
      </c>
      <c r="B478" s="138">
        <v>476</v>
      </c>
      <c r="C478" s="4" t="s">
        <v>2141</v>
      </c>
      <c r="D478" s="6">
        <v>43796</v>
      </c>
      <c r="E478" s="143" t="s">
        <v>2152</v>
      </c>
      <c r="F478" s="48" t="s">
        <v>229</v>
      </c>
      <c r="G478" s="49" t="s">
        <v>2152</v>
      </c>
      <c r="H478" s="51" t="s">
        <v>2205</v>
      </c>
      <c r="I478" s="48" t="s">
        <v>2206</v>
      </c>
      <c r="J478" s="52">
        <v>43800</v>
      </c>
      <c r="K478" s="52">
        <v>44135</v>
      </c>
      <c r="L478" s="53" t="s">
        <v>70</v>
      </c>
      <c r="M478" s="6" t="s">
        <v>141</v>
      </c>
      <c r="N478" s="51" t="s">
        <v>2205</v>
      </c>
      <c r="O478" s="25"/>
    </row>
    <row r="479" spans="1:15" ht="75.75" customHeight="1" x14ac:dyDescent="0.2">
      <c r="A479" s="150" t="s">
        <v>213</v>
      </c>
      <c r="B479" s="11">
        <v>477</v>
      </c>
      <c r="C479" s="4" t="s">
        <v>2141</v>
      </c>
      <c r="D479" s="6">
        <v>43796</v>
      </c>
      <c r="E479" s="143" t="s">
        <v>2153</v>
      </c>
      <c r="F479" s="48" t="s">
        <v>230</v>
      </c>
      <c r="G479" s="49" t="s">
        <v>2153</v>
      </c>
      <c r="H479" s="51" t="s">
        <v>2207</v>
      </c>
      <c r="I479" s="48" t="s">
        <v>147</v>
      </c>
      <c r="J479" s="52">
        <v>43800</v>
      </c>
      <c r="K479" s="52">
        <v>44135</v>
      </c>
      <c r="L479" s="53" t="s">
        <v>70</v>
      </c>
      <c r="M479" s="6" t="s">
        <v>141</v>
      </c>
      <c r="N479" s="137" t="s">
        <v>2208</v>
      </c>
      <c r="O479" s="25"/>
    </row>
    <row r="480" spans="1:15" ht="99.75" x14ac:dyDescent="0.2">
      <c r="A480" s="150" t="s">
        <v>213</v>
      </c>
      <c r="B480" s="11">
        <v>478</v>
      </c>
      <c r="C480" s="4" t="s">
        <v>2141</v>
      </c>
      <c r="D480" s="6">
        <v>43796</v>
      </c>
      <c r="E480" s="143" t="s">
        <v>2154</v>
      </c>
      <c r="F480" s="48" t="s">
        <v>230</v>
      </c>
      <c r="G480" s="49" t="s">
        <v>2154</v>
      </c>
      <c r="H480" s="51" t="s">
        <v>2209</v>
      </c>
      <c r="I480" s="48" t="s">
        <v>2202</v>
      </c>
      <c r="J480" s="52">
        <v>43800</v>
      </c>
      <c r="K480" s="52">
        <v>44135</v>
      </c>
      <c r="L480" s="53" t="s">
        <v>70</v>
      </c>
      <c r="M480" s="6" t="s">
        <v>141</v>
      </c>
      <c r="N480" s="137" t="s">
        <v>2210</v>
      </c>
      <c r="O480" s="25"/>
    </row>
    <row r="481" spans="1:15" ht="114" x14ac:dyDescent="0.2">
      <c r="A481" s="150" t="s">
        <v>2158</v>
      </c>
      <c r="B481" s="138">
        <v>479</v>
      </c>
      <c r="C481" s="4" t="s">
        <v>2141</v>
      </c>
      <c r="D481" s="6">
        <v>43796</v>
      </c>
      <c r="E481" s="72" t="s">
        <v>2155</v>
      </c>
      <c r="F481" s="4" t="s">
        <v>229</v>
      </c>
      <c r="G481" s="5" t="s">
        <v>2155</v>
      </c>
      <c r="H481" s="8" t="s">
        <v>2211</v>
      </c>
      <c r="I481" s="4" t="s">
        <v>2212</v>
      </c>
      <c r="J481" s="52">
        <v>43800</v>
      </c>
      <c r="K481" s="52">
        <v>44135</v>
      </c>
      <c r="L481" s="7" t="s">
        <v>125</v>
      </c>
      <c r="M481" s="6" t="s">
        <v>141</v>
      </c>
      <c r="N481" s="47" t="s">
        <v>2212</v>
      </c>
      <c r="O481" s="25">
        <f ca="1">IF(AND(K481&lt;=TODAY(),M481="abierta"),1,0)</f>
        <v>0</v>
      </c>
    </row>
    <row r="482" spans="1:15" ht="128.25" x14ac:dyDescent="0.2">
      <c r="A482" s="150" t="s">
        <v>2158</v>
      </c>
      <c r="B482" s="11">
        <v>480</v>
      </c>
      <c r="C482" s="4" t="s">
        <v>2141</v>
      </c>
      <c r="D482" s="6">
        <v>43796</v>
      </c>
      <c r="E482" s="72" t="s">
        <v>2156</v>
      </c>
      <c r="F482" s="4" t="s">
        <v>229</v>
      </c>
      <c r="G482" s="5" t="s">
        <v>2156</v>
      </c>
      <c r="H482" s="8" t="s">
        <v>2213</v>
      </c>
      <c r="I482" s="4" t="s">
        <v>2214</v>
      </c>
      <c r="J482" s="52">
        <v>43800</v>
      </c>
      <c r="K482" s="52">
        <v>44135</v>
      </c>
      <c r="L482" s="7" t="s">
        <v>125</v>
      </c>
      <c r="M482" s="6" t="s">
        <v>141</v>
      </c>
      <c r="N482" s="3" t="s">
        <v>2215</v>
      </c>
      <c r="O482" s="25">
        <f ca="1">IF(AND(K482&lt;=TODAY(),M482="abierta"),1,0)</f>
        <v>0</v>
      </c>
    </row>
    <row r="483" spans="1:15" ht="114" x14ac:dyDescent="0.2">
      <c r="A483" s="150" t="s">
        <v>2158</v>
      </c>
      <c r="B483" s="11">
        <v>481</v>
      </c>
      <c r="C483" s="4" t="s">
        <v>2141</v>
      </c>
      <c r="D483" s="6">
        <v>43796</v>
      </c>
      <c r="E483" s="72" t="s">
        <v>2157</v>
      </c>
      <c r="F483" s="4" t="s">
        <v>230</v>
      </c>
      <c r="G483" s="5" t="s">
        <v>2157</v>
      </c>
      <c r="H483" s="8" t="s">
        <v>2216</v>
      </c>
      <c r="I483" s="4" t="s">
        <v>2217</v>
      </c>
      <c r="J483" s="52">
        <v>43800</v>
      </c>
      <c r="K483" s="52">
        <v>44135</v>
      </c>
      <c r="L483" s="7" t="s">
        <v>125</v>
      </c>
      <c r="M483" s="6" t="s">
        <v>141</v>
      </c>
      <c r="N483" s="3" t="s">
        <v>2218</v>
      </c>
      <c r="O483" s="25">
        <f ca="1">IF(AND(K483&lt;=TODAY(),M483="abierta"),1,0)</f>
        <v>0</v>
      </c>
    </row>
    <row r="484" spans="1:15" ht="146.25" customHeight="1" x14ac:dyDescent="0.2">
      <c r="A484" s="150" t="s">
        <v>279</v>
      </c>
      <c r="B484" s="11">
        <v>482</v>
      </c>
      <c r="C484" s="4" t="s">
        <v>2222</v>
      </c>
      <c r="D484" s="6">
        <v>44742</v>
      </c>
      <c r="E484" s="72" t="s">
        <v>2220</v>
      </c>
      <c r="F484" s="4" t="s">
        <v>227</v>
      </c>
      <c r="G484" s="5" t="s">
        <v>2221</v>
      </c>
      <c r="H484" s="178" t="s">
        <v>2298</v>
      </c>
      <c r="I484" s="88" t="s">
        <v>2299</v>
      </c>
      <c r="J484" s="6">
        <v>44747</v>
      </c>
      <c r="K484" s="6">
        <v>44809</v>
      </c>
      <c r="L484" s="7" t="s">
        <v>171</v>
      </c>
      <c r="M484" s="6" t="s">
        <v>141</v>
      </c>
      <c r="N484" s="88" t="s">
        <v>2312</v>
      </c>
      <c r="O484" s="25">
        <f ca="1">IF(AND(K484&lt;=TODAY(),M484="abierta"),1,0)</f>
        <v>0</v>
      </c>
    </row>
    <row r="485" spans="1:15" ht="409.6" customHeight="1" x14ac:dyDescent="0.2">
      <c r="A485" s="150" t="s">
        <v>279</v>
      </c>
      <c r="B485" s="11">
        <v>483</v>
      </c>
      <c r="C485" s="4" t="s">
        <v>2222</v>
      </c>
      <c r="D485" s="6">
        <v>44742</v>
      </c>
      <c r="E485" s="72" t="s">
        <v>2223</v>
      </c>
      <c r="F485" s="4" t="s">
        <v>229</v>
      </c>
      <c r="G485" s="88" t="s">
        <v>2224</v>
      </c>
      <c r="H485" s="178" t="s">
        <v>2300</v>
      </c>
      <c r="I485" s="88" t="s">
        <v>2301</v>
      </c>
      <c r="J485" s="6">
        <v>44747</v>
      </c>
      <c r="K485" s="6">
        <v>44809</v>
      </c>
      <c r="L485" s="7" t="s">
        <v>171</v>
      </c>
      <c r="M485" s="6" t="s">
        <v>141</v>
      </c>
      <c r="N485" s="88" t="s">
        <v>2313</v>
      </c>
      <c r="O485" s="25"/>
    </row>
    <row r="486" spans="1:15" ht="142.5" customHeight="1" x14ac:dyDescent="0.2">
      <c r="A486" s="150" t="s">
        <v>279</v>
      </c>
      <c r="B486" s="11">
        <v>484</v>
      </c>
      <c r="C486" s="4" t="s">
        <v>2222</v>
      </c>
      <c r="D486" s="6">
        <v>44742</v>
      </c>
      <c r="E486" s="72" t="s">
        <v>2225</v>
      </c>
      <c r="F486" s="4" t="s">
        <v>229</v>
      </c>
      <c r="G486" s="5" t="s">
        <v>2226</v>
      </c>
      <c r="H486" s="178" t="s">
        <v>2302</v>
      </c>
      <c r="I486" s="88" t="s">
        <v>2303</v>
      </c>
      <c r="J486" s="6">
        <v>44747</v>
      </c>
      <c r="K486" s="6">
        <v>44809</v>
      </c>
      <c r="L486" s="7" t="s">
        <v>171</v>
      </c>
      <c r="M486" s="6" t="s">
        <v>141</v>
      </c>
      <c r="N486" s="88" t="s">
        <v>2314</v>
      </c>
      <c r="O486" s="25"/>
    </row>
    <row r="487" spans="1:15" ht="288.75" customHeight="1" x14ac:dyDescent="0.2">
      <c r="A487" s="150" t="s">
        <v>279</v>
      </c>
      <c r="B487" s="11">
        <v>485</v>
      </c>
      <c r="C487" s="4" t="s">
        <v>2222</v>
      </c>
      <c r="D487" s="6">
        <v>44742</v>
      </c>
      <c r="E487" s="72" t="s">
        <v>2227</v>
      </c>
      <c r="F487" s="4" t="s">
        <v>229</v>
      </c>
      <c r="G487" s="5" t="s">
        <v>2228</v>
      </c>
      <c r="H487" s="178" t="s">
        <v>2304</v>
      </c>
      <c r="I487" s="88" t="s">
        <v>2305</v>
      </c>
      <c r="J487" s="6">
        <v>44747</v>
      </c>
      <c r="K487" s="6">
        <v>44809</v>
      </c>
      <c r="L487" s="7" t="s">
        <v>171</v>
      </c>
      <c r="M487" s="6" t="s">
        <v>141</v>
      </c>
      <c r="N487" s="88" t="s">
        <v>2315</v>
      </c>
      <c r="O487" s="25"/>
    </row>
    <row r="488" spans="1:15" ht="145.5" customHeight="1" x14ac:dyDescent="0.2">
      <c r="A488" s="150" t="s">
        <v>279</v>
      </c>
      <c r="B488" s="11">
        <v>486</v>
      </c>
      <c r="C488" s="4" t="s">
        <v>2222</v>
      </c>
      <c r="D488" s="6">
        <v>44742</v>
      </c>
      <c r="E488" s="72" t="s">
        <v>2229</v>
      </c>
      <c r="F488" s="4" t="s">
        <v>229</v>
      </c>
      <c r="G488" s="5" t="s">
        <v>2230</v>
      </c>
      <c r="H488" s="178" t="s">
        <v>2306</v>
      </c>
      <c r="I488" s="88" t="s">
        <v>2307</v>
      </c>
      <c r="J488" s="6">
        <v>44747</v>
      </c>
      <c r="K488" s="6">
        <v>44809</v>
      </c>
      <c r="L488" s="7" t="s">
        <v>171</v>
      </c>
      <c r="M488" s="6" t="s">
        <v>141</v>
      </c>
      <c r="N488" s="88" t="s">
        <v>2316</v>
      </c>
      <c r="O488" s="25"/>
    </row>
    <row r="489" spans="1:15" ht="231.75" customHeight="1" x14ac:dyDescent="0.2">
      <c r="A489" s="150" t="s">
        <v>279</v>
      </c>
      <c r="B489" s="11">
        <v>487</v>
      </c>
      <c r="C489" s="4" t="s">
        <v>2222</v>
      </c>
      <c r="D489" s="6">
        <v>44742</v>
      </c>
      <c r="E489" s="72" t="s">
        <v>2231</v>
      </c>
      <c r="F489" s="4" t="s">
        <v>230</v>
      </c>
      <c r="G489" s="5" t="s">
        <v>2232</v>
      </c>
      <c r="H489" s="178" t="s">
        <v>2308</v>
      </c>
      <c r="I489" s="88" t="s">
        <v>2309</v>
      </c>
      <c r="J489" s="6">
        <v>44747</v>
      </c>
      <c r="K489" s="6">
        <v>44809</v>
      </c>
      <c r="L489" s="7" t="s">
        <v>171</v>
      </c>
      <c r="M489" s="6" t="s">
        <v>141</v>
      </c>
      <c r="N489" s="88" t="s">
        <v>2317</v>
      </c>
      <c r="O489" s="25"/>
    </row>
    <row r="490" spans="1:15" ht="82.5" customHeight="1" x14ac:dyDescent="0.2">
      <c r="A490" s="150" t="s">
        <v>279</v>
      </c>
      <c r="B490" s="11">
        <v>488</v>
      </c>
      <c r="C490" s="4" t="s">
        <v>2222</v>
      </c>
      <c r="D490" s="6">
        <v>44742</v>
      </c>
      <c r="E490" s="72" t="s">
        <v>2233</v>
      </c>
      <c r="F490" s="4" t="s">
        <v>230</v>
      </c>
      <c r="G490" s="5" t="s">
        <v>2234</v>
      </c>
      <c r="H490" s="178" t="s">
        <v>2310</v>
      </c>
      <c r="I490" s="88" t="s">
        <v>2311</v>
      </c>
      <c r="J490" s="6">
        <v>44747</v>
      </c>
      <c r="K490" s="6">
        <v>44809</v>
      </c>
      <c r="L490" s="7" t="s">
        <v>171</v>
      </c>
      <c r="M490" s="6" t="s">
        <v>141</v>
      </c>
      <c r="N490" s="88" t="s">
        <v>2318</v>
      </c>
      <c r="O490" s="25"/>
    </row>
    <row r="491" spans="1:15" ht="82.5" customHeight="1" x14ac:dyDescent="0.2">
      <c r="A491" s="175" t="s">
        <v>300</v>
      </c>
      <c r="B491" s="11">
        <v>489</v>
      </c>
      <c r="C491" s="4" t="s">
        <v>2222</v>
      </c>
      <c r="D491" s="6">
        <v>44752</v>
      </c>
      <c r="E491" s="72" t="s">
        <v>2235</v>
      </c>
      <c r="F491" s="4" t="s">
        <v>227</v>
      </c>
      <c r="G491" s="5" t="s">
        <v>2236</v>
      </c>
      <c r="H491" s="8" t="s">
        <v>2319</v>
      </c>
      <c r="I491" s="47" t="s">
        <v>2320</v>
      </c>
      <c r="J491" s="6">
        <v>44760</v>
      </c>
      <c r="K491" s="6">
        <v>44822</v>
      </c>
      <c r="L491" s="7" t="s">
        <v>2160</v>
      </c>
      <c r="M491" s="6" t="s">
        <v>141</v>
      </c>
      <c r="N491" s="88" t="s">
        <v>2349</v>
      </c>
      <c r="O491" s="25"/>
    </row>
    <row r="492" spans="1:15" ht="82.5" customHeight="1" x14ac:dyDescent="0.2">
      <c r="A492" s="175" t="s">
        <v>300</v>
      </c>
      <c r="B492" s="11">
        <v>490</v>
      </c>
      <c r="C492" s="4" t="s">
        <v>2222</v>
      </c>
      <c r="D492" s="6">
        <v>44752</v>
      </c>
      <c r="E492" s="72" t="s">
        <v>2237</v>
      </c>
      <c r="F492" s="4" t="s">
        <v>229</v>
      </c>
      <c r="G492" s="5" t="s">
        <v>2238</v>
      </c>
      <c r="H492" s="8" t="s">
        <v>2321</v>
      </c>
      <c r="I492" s="47" t="s">
        <v>2322</v>
      </c>
      <c r="J492" s="6">
        <v>44760</v>
      </c>
      <c r="K492" s="6">
        <v>44822</v>
      </c>
      <c r="L492" s="7" t="s">
        <v>2160</v>
      </c>
      <c r="M492" s="6" t="s">
        <v>141</v>
      </c>
      <c r="N492" s="88" t="s">
        <v>2350</v>
      </c>
      <c r="O492" s="25"/>
    </row>
    <row r="493" spans="1:15" ht="82.5" customHeight="1" x14ac:dyDescent="0.2">
      <c r="A493" s="175" t="s">
        <v>300</v>
      </c>
      <c r="B493" s="11">
        <v>491</v>
      </c>
      <c r="C493" s="4" t="s">
        <v>2222</v>
      </c>
      <c r="D493" s="6">
        <v>44752</v>
      </c>
      <c r="E493" s="72" t="s">
        <v>2239</v>
      </c>
      <c r="F493" s="4" t="s">
        <v>229</v>
      </c>
      <c r="G493" s="5" t="s">
        <v>2240</v>
      </c>
      <c r="H493" s="8" t="s">
        <v>2323</v>
      </c>
      <c r="I493" s="47" t="s">
        <v>2324</v>
      </c>
      <c r="J493" s="6">
        <v>44760</v>
      </c>
      <c r="K493" s="6">
        <v>44822</v>
      </c>
      <c r="L493" s="7" t="s">
        <v>2160</v>
      </c>
      <c r="M493" s="6" t="s">
        <v>141</v>
      </c>
      <c r="N493" s="88" t="s">
        <v>2351</v>
      </c>
      <c r="O493" s="25"/>
    </row>
    <row r="494" spans="1:15" ht="82.5" customHeight="1" x14ac:dyDescent="0.2">
      <c r="A494" s="175" t="s">
        <v>300</v>
      </c>
      <c r="B494" s="11">
        <v>492</v>
      </c>
      <c r="C494" s="4" t="s">
        <v>2222</v>
      </c>
      <c r="D494" s="6">
        <v>44752</v>
      </c>
      <c r="E494" s="72" t="s">
        <v>2241</v>
      </c>
      <c r="F494" s="4" t="s">
        <v>229</v>
      </c>
      <c r="G494" s="5" t="s">
        <v>2242</v>
      </c>
      <c r="H494" s="8" t="s">
        <v>2355</v>
      </c>
      <c r="I494" s="47" t="s">
        <v>2354</v>
      </c>
      <c r="J494" s="6">
        <v>44760</v>
      </c>
      <c r="K494" s="6">
        <v>44822</v>
      </c>
      <c r="L494" s="7" t="s">
        <v>2160</v>
      </c>
      <c r="M494" s="6" t="s">
        <v>141</v>
      </c>
      <c r="N494" s="88" t="s">
        <v>2352</v>
      </c>
      <c r="O494" s="25"/>
    </row>
    <row r="495" spans="1:15" ht="82.5" customHeight="1" x14ac:dyDescent="0.2">
      <c r="A495" s="175" t="s">
        <v>300</v>
      </c>
      <c r="B495" s="11">
        <v>493</v>
      </c>
      <c r="C495" s="4" t="s">
        <v>2222</v>
      </c>
      <c r="D495" s="6">
        <v>44752</v>
      </c>
      <c r="E495" s="72" t="s">
        <v>2243</v>
      </c>
      <c r="F495" s="4" t="s">
        <v>229</v>
      </c>
      <c r="G495" s="5" t="s">
        <v>2244</v>
      </c>
      <c r="H495" s="8" t="s">
        <v>2355</v>
      </c>
      <c r="I495" s="47" t="s">
        <v>2354</v>
      </c>
      <c r="J495" s="6">
        <v>44760</v>
      </c>
      <c r="K495" s="6">
        <v>44822</v>
      </c>
      <c r="L495" s="7" t="s">
        <v>2160</v>
      </c>
      <c r="M495" s="6" t="s">
        <v>141</v>
      </c>
      <c r="N495" s="88" t="s">
        <v>2353</v>
      </c>
      <c r="O495" s="25"/>
    </row>
    <row r="496" spans="1:15" ht="82.5" customHeight="1" x14ac:dyDescent="0.2">
      <c r="A496" s="175" t="s">
        <v>300</v>
      </c>
      <c r="B496" s="11">
        <v>494</v>
      </c>
      <c r="C496" s="4" t="s">
        <v>2222</v>
      </c>
      <c r="D496" s="6">
        <v>44752</v>
      </c>
      <c r="E496" s="72" t="s">
        <v>2245</v>
      </c>
      <c r="F496" s="4" t="s">
        <v>229</v>
      </c>
      <c r="G496" s="5" t="s">
        <v>2246</v>
      </c>
      <c r="H496" s="8" t="s">
        <v>2325</v>
      </c>
      <c r="I496" s="47" t="s">
        <v>2326</v>
      </c>
      <c r="J496" s="6">
        <v>44760</v>
      </c>
      <c r="K496" s="6">
        <v>44822</v>
      </c>
      <c r="L496" s="7" t="s">
        <v>2160</v>
      </c>
      <c r="M496" s="6" t="s">
        <v>141</v>
      </c>
      <c r="N496" s="88" t="s">
        <v>2341</v>
      </c>
      <c r="O496" s="25"/>
    </row>
    <row r="497" spans="1:15" ht="82.5" customHeight="1" x14ac:dyDescent="0.2">
      <c r="A497" s="175" t="s">
        <v>300</v>
      </c>
      <c r="B497" s="11">
        <v>495</v>
      </c>
      <c r="C497" s="4" t="s">
        <v>2222</v>
      </c>
      <c r="D497" s="6">
        <v>44752</v>
      </c>
      <c r="E497" s="72" t="s">
        <v>2247</v>
      </c>
      <c r="F497" s="4" t="s">
        <v>229</v>
      </c>
      <c r="G497" s="5" t="s">
        <v>2248</v>
      </c>
      <c r="H497" s="8" t="s">
        <v>2327</v>
      </c>
      <c r="I497" s="47" t="s">
        <v>2328</v>
      </c>
      <c r="J497" s="6">
        <v>44760</v>
      </c>
      <c r="K497" s="6">
        <v>44822</v>
      </c>
      <c r="L497" s="7" t="s">
        <v>2160</v>
      </c>
      <c r="M497" s="6" t="s">
        <v>141</v>
      </c>
      <c r="N497" s="88" t="s">
        <v>2342</v>
      </c>
      <c r="O497" s="25"/>
    </row>
    <row r="498" spans="1:15" ht="82.5" customHeight="1" x14ac:dyDescent="0.2">
      <c r="A498" s="175" t="s">
        <v>300</v>
      </c>
      <c r="B498" s="11">
        <v>496</v>
      </c>
      <c r="C498" s="4" t="s">
        <v>2222</v>
      </c>
      <c r="D498" s="6">
        <v>44752</v>
      </c>
      <c r="E498" s="72" t="s">
        <v>2249</v>
      </c>
      <c r="F498" s="4" t="s">
        <v>230</v>
      </c>
      <c r="G498" s="5" t="s">
        <v>2250</v>
      </c>
      <c r="H498" s="8" t="s">
        <v>2329</v>
      </c>
      <c r="I498" s="47" t="s">
        <v>2330</v>
      </c>
      <c r="J498" s="6">
        <v>44760</v>
      </c>
      <c r="K498" s="6">
        <v>44822</v>
      </c>
      <c r="L498" s="7" t="s">
        <v>2160</v>
      </c>
      <c r="M498" s="6" t="s">
        <v>141</v>
      </c>
      <c r="N498" s="88" t="s">
        <v>2343</v>
      </c>
      <c r="O498" s="25"/>
    </row>
    <row r="499" spans="1:15" ht="82.5" customHeight="1" x14ac:dyDescent="0.2">
      <c r="A499" s="175" t="s">
        <v>300</v>
      </c>
      <c r="B499" s="11">
        <v>497</v>
      </c>
      <c r="C499" s="4" t="s">
        <v>2222</v>
      </c>
      <c r="D499" s="6">
        <v>44752</v>
      </c>
      <c r="E499" s="72" t="s">
        <v>2251</v>
      </c>
      <c r="F499" s="4" t="s">
        <v>230</v>
      </c>
      <c r="G499" s="5" t="s">
        <v>2254</v>
      </c>
      <c r="H499" s="8" t="s">
        <v>2331</v>
      </c>
      <c r="I499" s="47" t="s">
        <v>2332</v>
      </c>
      <c r="J499" s="6">
        <v>44760</v>
      </c>
      <c r="K499" s="6">
        <v>44822</v>
      </c>
      <c r="L499" s="7" t="s">
        <v>2160</v>
      </c>
      <c r="M499" s="6" t="s">
        <v>141</v>
      </c>
      <c r="N499" s="88" t="s">
        <v>2344</v>
      </c>
      <c r="O499" s="25"/>
    </row>
    <row r="500" spans="1:15" ht="82.5" customHeight="1" x14ac:dyDescent="0.2">
      <c r="A500" s="175" t="s">
        <v>300</v>
      </c>
      <c r="B500" s="11">
        <v>498</v>
      </c>
      <c r="C500" s="4" t="s">
        <v>2222</v>
      </c>
      <c r="D500" s="6">
        <v>44752</v>
      </c>
      <c r="E500" s="72" t="s">
        <v>2252</v>
      </c>
      <c r="F500" s="4" t="s">
        <v>230</v>
      </c>
      <c r="G500" s="5" t="s">
        <v>2253</v>
      </c>
      <c r="H500" s="8" t="s">
        <v>2333</v>
      </c>
      <c r="I500" s="47" t="s">
        <v>2334</v>
      </c>
      <c r="J500" s="6">
        <v>44760</v>
      </c>
      <c r="K500" s="6">
        <v>44822</v>
      </c>
      <c r="L500" s="7" t="s">
        <v>2160</v>
      </c>
      <c r="M500" s="6" t="s">
        <v>141</v>
      </c>
      <c r="N500" s="88" t="s">
        <v>2345</v>
      </c>
      <c r="O500" s="25"/>
    </row>
    <row r="501" spans="1:15" ht="82.5" customHeight="1" x14ac:dyDescent="0.2">
      <c r="A501" s="175" t="s">
        <v>300</v>
      </c>
      <c r="B501" s="11">
        <v>499</v>
      </c>
      <c r="C501" s="4" t="s">
        <v>2222</v>
      </c>
      <c r="D501" s="6">
        <v>44752</v>
      </c>
      <c r="E501" s="72" t="s">
        <v>2255</v>
      </c>
      <c r="F501" s="4" t="s">
        <v>230</v>
      </c>
      <c r="G501" s="5" t="s">
        <v>2256</v>
      </c>
      <c r="H501" s="8" t="s">
        <v>2335</v>
      </c>
      <c r="I501" s="47" t="s">
        <v>2336</v>
      </c>
      <c r="J501" s="6">
        <v>44760</v>
      </c>
      <c r="K501" s="6">
        <v>44822</v>
      </c>
      <c r="L501" s="7" t="s">
        <v>2160</v>
      </c>
      <c r="M501" s="6" t="s">
        <v>141</v>
      </c>
      <c r="N501" s="88" t="s">
        <v>2346</v>
      </c>
      <c r="O501" s="25"/>
    </row>
    <row r="502" spans="1:15" ht="82.5" customHeight="1" x14ac:dyDescent="0.2">
      <c r="A502" s="175" t="s">
        <v>300</v>
      </c>
      <c r="B502" s="11">
        <v>500</v>
      </c>
      <c r="C502" s="4" t="s">
        <v>2222</v>
      </c>
      <c r="D502" s="6">
        <v>44752</v>
      </c>
      <c r="E502" s="72" t="s">
        <v>2257</v>
      </c>
      <c r="F502" s="4" t="s">
        <v>230</v>
      </c>
      <c r="G502" s="5" t="s">
        <v>2258</v>
      </c>
      <c r="H502" s="8" t="s">
        <v>2337</v>
      </c>
      <c r="I502" s="47" t="s">
        <v>2338</v>
      </c>
      <c r="J502" s="6">
        <v>44760</v>
      </c>
      <c r="K502" s="6">
        <v>44822</v>
      </c>
      <c r="L502" s="7" t="s">
        <v>2160</v>
      </c>
      <c r="M502" s="6" t="s">
        <v>141</v>
      </c>
      <c r="N502" s="88" t="s">
        <v>2347</v>
      </c>
      <c r="O502" s="25"/>
    </row>
    <row r="503" spans="1:15" ht="82.5" customHeight="1" x14ac:dyDescent="0.2">
      <c r="A503" s="175" t="s">
        <v>300</v>
      </c>
      <c r="B503" s="11">
        <v>501</v>
      </c>
      <c r="C503" s="4" t="s">
        <v>2222</v>
      </c>
      <c r="D503" s="6">
        <v>44752</v>
      </c>
      <c r="E503" s="72" t="s">
        <v>2259</v>
      </c>
      <c r="F503" s="4" t="s">
        <v>230</v>
      </c>
      <c r="G503" s="5" t="s">
        <v>2260</v>
      </c>
      <c r="H503" s="8" t="s">
        <v>2339</v>
      </c>
      <c r="I503" s="47" t="s">
        <v>2340</v>
      </c>
      <c r="J503" s="6">
        <v>44760</v>
      </c>
      <c r="K503" s="6">
        <v>44822</v>
      </c>
      <c r="L503" s="7" t="s">
        <v>2160</v>
      </c>
      <c r="M503" s="6" t="s">
        <v>141</v>
      </c>
      <c r="N503" s="88" t="s">
        <v>2348</v>
      </c>
      <c r="O503" s="25"/>
    </row>
    <row r="504" spans="1:15" ht="99.75" customHeight="1" x14ac:dyDescent="0.2">
      <c r="A504" s="175" t="s">
        <v>2274</v>
      </c>
      <c r="B504" s="11">
        <v>502</v>
      </c>
      <c r="C504" s="4" t="s">
        <v>2222</v>
      </c>
      <c r="D504" s="6">
        <v>44752</v>
      </c>
      <c r="E504" s="72" t="s">
        <v>2261</v>
      </c>
      <c r="F504" s="4" t="s">
        <v>227</v>
      </c>
      <c r="G504" s="5" t="s">
        <v>2262</v>
      </c>
      <c r="H504" s="88" t="s">
        <v>2276</v>
      </c>
      <c r="I504" s="88" t="s">
        <v>2277</v>
      </c>
      <c r="J504" s="6">
        <v>44760</v>
      </c>
      <c r="K504" s="6">
        <v>44822</v>
      </c>
      <c r="L504" s="7" t="s">
        <v>2275</v>
      </c>
      <c r="M504" s="6" t="s">
        <v>141</v>
      </c>
      <c r="N504" s="88" t="s">
        <v>2290</v>
      </c>
      <c r="O504" s="25"/>
    </row>
    <row r="505" spans="1:15" ht="105.75" customHeight="1" x14ac:dyDescent="0.2">
      <c r="A505" s="175" t="s">
        <v>2274</v>
      </c>
      <c r="B505" s="11">
        <v>503</v>
      </c>
      <c r="C505" s="4" t="s">
        <v>2222</v>
      </c>
      <c r="D505" s="6">
        <v>44752</v>
      </c>
      <c r="E505" s="72" t="s">
        <v>2263</v>
      </c>
      <c r="F505" s="4" t="s">
        <v>229</v>
      </c>
      <c r="G505" s="5" t="s">
        <v>2264</v>
      </c>
      <c r="H505" s="88" t="s">
        <v>2278</v>
      </c>
      <c r="I505" s="88" t="s">
        <v>2279</v>
      </c>
      <c r="J505" s="6">
        <v>44760</v>
      </c>
      <c r="K505" s="6">
        <v>44822</v>
      </c>
      <c r="L505" s="7" t="s">
        <v>2275</v>
      </c>
      <c r="M505" s="6" t="s">
        <v>141</v>
      </c>
      <c r="N505" s="88" t="s">
        <v>2291</v>
      </c>
      <c r="O505" s="25"/>
    </row>
    <row r="506" spans="1:15" ht="131.25" customHeight="1" x14ac:dyDescent="0.2">
      <c r="A506" s="175" t="s">
        <v>2274</v>
      </c>
      <c r="B506" s="11">
        <v>504</v>
      </c>
      <c r="C506" s="4" t="s">
        <v>2222</v>
      </c>
      <c r="D506" s="6">
        <v>44752</v>
      </c>
      <c r="E506" s="72" t="s">
        <v>2265</v>
      </c>
      <c r="F506" s="4" t="s">
        <v>229</v>
      </c>
      <c r="G506" s="5" t="s">
        <v>2266</v>
      </c>
      <c r="H506" s="176" t="s">
        <v>2280</v>
      </c>
      <c r="I506" s="88" t="s">
        <v>2281</v>
      </c>
      <c r="J506" s="6">
        <v>44760</v>
      </c>
      <c r="K506" s="6">
        <v>44822</v>
      </c>
      <c r="L506" s="7" t="s">
        <v>2275</v>
      </c>
      <c r="M506" s="6" t="s">
        <v>141</v>
      </c>
      <c r="N506" s="88" t="s">
        <v>2292</v>
      </c>
      <c r="O506" s="25"/>
    </row>
    <row r="507" spans="1:15" ht="82.5" customHeight="1" x14ac:dyDescent="0.2">
      <c r="A507" s="175" t="s">
        <v>2274</v>
      </c>
      <c r="B507" s="11">
        <v>505</v>
      </c>
      <c r="C507" s="4" t="s">
        <v>2222</v>
      </c>
      <c r="D507" s="6">
        <v>44752</v>
      </c>
      <c r="E507" s="72" t="s">
        <v>2267</v>
      </c>
      <c r="F507" s="4" t="s">
        <v>229</v>
      </c>
      <c r="G507" s="5" t="s">
        <v>2268</v>
      </c>
      <c r="H507" s="177" t="s">
        <v>2282</v>
      </c>
      <c r="I507" s="176" t="s">
        <v>2283</v>
      </c>
      <c r="J507" s="6">
        <v>44760</v>
      </c>
      <c r="K507" s="6">
        <v>44822</v>
      </c>
      <c r="L507" s="7" t="s">
        <v>2275</v>
      </c>
      <c r="M507" s="6" t="s">
        <v>141</v>
      </c>
      <c r="N507" s="88" t="s">
        <v>2293</v>
      </c>
      <c r="O507" s="25"/>
    </row>
    <row r="508" spans="1:15" ht="99.75" x14ac:dyDescent="0.2">
      <c r="A508" s="175" t="s">
        <v>2274</v>
      </c>
      <c r="B508" s="11">
        <v>506</v>
      </c>
      <c r="C508" s="4" t="s">
        <v>2222</v>
      </c>
      <c r="D508" s="6">
        <v>44752</v>
      </c>
      <c r="E508" s="72" t="s">
        <v>2252</v>
      </c>
      <c r="F508" s="4" t="s">
        <v>229</v>
      </c>
      <c r="G508" s="5" t="s">
        <v>2269</v>
      </c>
      <c r="H508" s="88" t="s">
        <v>2284</v>
      </c>
      <c r="I508" s="88" t="s">
        <v>2285</v>
      </c>
      <c r="J508" s="6">
        <v>44760</v>
      </c>
      <c r="K508" s="6">
        <v>44822</v>
      </c>
      <c r="L508" s="7" t="s">
        <v>2275</v>
      </c>
      <c r="M508" s="6" t="s">
        <v>141</v>
      </c>
      <c r="N508" s="88" t="s">
        <v>2297</v>
      </c>
      <c r="O508" s="25"/>
    </row>
    <row r="509" spans="1:15" ht="82.5" customHeight="1" x14ac:dyDescent="0.2">
      <c r="A509" s="175" t="s">
        <v>2274</v>
      </c>
      <c r="B509" s="11">
        <v>507</v>
      </c>
      <c r="C509" s="4" t="s">
        <v>2222</v>
      </c>
      <c r="D509" s="6">
        <v>44752</v>
      </c>
      <c r="E509" s="72" t="s">
        <v>2270</v>
      </c>
      <c r="F509" s="4" t="s">
        <v>230</v>
      </c>
      <c r="G509" s="5" t="s">
        <v>2271</v>
      </c>
      <c r="H509" s="88" t="s">
        <v>2271</v>
      </c>
      <c r="I509" s="88" t="s">
        <v>2271</v>
      </c>
      <c r="J509" s="6">
        <v>44760</v>
      </c>
      <c r="K509" s="6">
        <v>44822</v>
      </c>
      <c r="L509" s="7" t="s">
        <v>2275</v>
      </c>
      <c r="M509" s="6" t="s">
        <v>141</v>
      </c>
      <c r="N509" s="88" t="s">
        <v>2294</v>
      </c>
      <c r="O509" s="25"/>
    </row>
    <row r="510" spans="1:15" ht="82.5" customHeight="1" x14ac:dyDescent="0.2">
      <c r="A510" s="175" t="s">
        <v>2274</v>
      </c>
      <c r="B510" s="11">
        <v>508</v>
      </c>
      <c r="C510" s="4" t="s">
        <v>2222</v>
      </c>
      <c r="D510" s="6">
        <v>44752</v>
      </c>
      <c r="E510" s="72" t="s">
        <v>2272</v>
      </c>
      <c r="F510" s="4" t="s">
        <v>230</v>
      </c>
      <c r="G510" s="5" t="s">
        <v>2273</v>
      </c>
      <c r="H510" s="88" t="s">
        <v>2286</v>
      </c>
      <c r="I510" s="88" t="s">
        <v>2287</v>
      </c>
      <c r="J510" s="6">
        <v>44760</v>
      </c>
      <c r="K510" s="6">
        <v>44822</v>
      </c>
      <c r="L510" s="7" t="s">
        <v>2275</v>
      </c>
      <c r="M510" s="6" t="s">
        <v>141</v>
      </c>
      <c r="N510" s="88" t="s">
        <v>2295</v>
      </c>
      <c r="O510" s="25"/>
    </row>
    <row r="511" spans="1:15" ht="82.5" customHeight="1" x14ac:dyDescent="0.2">
      <c r="A511" s="175" t="s">
        <v>2274</v>
      </c>
      <c r="B511" s="11">
        <v>509</v>
      </c>
      <c r="C511" s="4" t="s">
        <v>2222</v>
      </c>
      <c r="D511" s="6">
        <v>44752</v>
      </c>
      <c r="E511" s="72" t="s">
        <v>2257</v>
      </c>
      <c r="F511" s="4" t="s">
        <v>230</v>
      </c>
      <c r="G511" s="5" t="s">
        <v>2258</v>
      </c>
      <c r="H511" s="88" t="s">
        <v>2288</v>
      </c>
      <c r="I511" s="88" t="s">
        <v>2289</v>
      </c>
      <c r="J511" s="6">
        <v>44760</v>
      </c>
      <c r="K511" s="6">
        <v>44822</v>
      </c>
      <c r="L511" s="7" t="s">
        <v>2275</v>
      </c>
      <c r="M511" s="6" t="s">
        <v>141</v>
      </c>
      <c r="N511" s="88" t="s">
        <v>2296</v>
      </c>
      <c r="O511" s="25"/>
    </row>
    <row r="512" spans="1:15" ht="82.5" customHeight="1" x14ac:dyDescent="0.2">
      <c r="A512" s="179" t="s">
        <v>300</v>
      </c>
      <c r="B512" s="11">
        <v>510</v>
      </c>
      <c r="C512" s="4" t="s">
        <v>2222</v>
      </c>
      <c r="D512" s="6">
        <v>44715</v>
      </c>
      <c r="E512" s="72" t="s">
        <v>2263</v>
      </c>
      <c r="F512" s="4" t="s">
        <v>229</v>
      </c>
      <c r="G512" s="5" t="s">
        <v>2264</v>
      </c>
      <c r="H512" s="8" t="s">
        <v>2411</v>
      </c>
      <c r="I512" s="88" t="s">
        <v>2421</v>
      </c>
      <c r="J512" s="6">
        <v>44760</v>
      </c>
      <c r="K512" s="6">
        <v>44822</v>
      </c>
      <c r="L512" s="7" t="s">
        <v>2160</v>
      </c>
      <c r="M512" s="6" t="s">
        <v>141</v>
      </c>
      <c r="N512" s="8" t="s">
        <v>2428</v>
      </c>
      <c r="O512" s="25">
        <f t="shared" ref="O512:O538" ca="1" si="10">IF(AND(K512&lt;=TODAY(),M512="abierta"),1,0)</f>
        <v>0</v>
      </c>
    </row>
    <row r="513" spans="1:15" ht="95.25" customHeight="1" x14ac:dyDescent="0.2">
      <c r="A513" s="179" t="s">
        <v>300</v>
      </c>
      <c r="B513" s="11">
        <v>511</v>
      </c>
      <c r="C513" s="4" t="s">
        <v>2222</v>
      </c>
      <c r="D513" s="6">
        <v>44715</v>
      </c>
      <c r="E513" s="72" t="s">
        <v>2357</v>
      </c>
      <c r="F513" s="4" t="s">
        <v>229</v>
      </c>
      <c r="G513" s="5" t="s">
        <v>2412</v>
      </c>
      <c r="H513" s="8" t="s">
        <v>2429</v>
      </c>
      <c r="I513" s="88" t="s">
        <v>2422</v>
      </c>
      <c r="J513" s="6">
        <v>44760</v>
      </c>
      <c r="K513" s="6">
        <v>44822</v>
      </c>
      <c r="L513" s="7" t="s">
        <v>2160</v>
      </c>
      <c r="M513" s="6" t="s">
        <v>141</v>
      </c>
      <c r="N513" s="8" t="s">
        <v>2413</v>
      </c>
      <c r="O513" s="25">
        <f t="shared" ca="1" si="10"/>
        <v>0</v>
      </c>
    </row>
    <row r="514" spans="1:15" ht="90.75" customHeight="1" x14ac:dyDescent="0.2">
      <c r="A514" s="179" t="s">
        <v>300</v>
      </c>
      <c r="B514" s="11">
        <v>512</v>
      </c>
      <c r="C514" s="4" t="s">
        <v>2222</v>
      </c>
      <c r="D514" s="6">
        <v>44715</v>
      </c>
      <c r="E514" s="72" t="s">
        <v>2358</v>
      </c>
      <c r="F514" s="4" t="s">
        <v>229</v>
      </c>
      <c r="G514" s="5" t="s">
        <v>2414</v>
      </c>
      <c r="H514" s="8" t="s">
        <v>2430</v>
      </c>
      <c r="I514" s="88" t="s">
        <v>2423</v>
      </c>
      <c r="J514" s="6">
        <v>44760</v>
      </c>
      <c r="K514" s="6">
        <v>44822</v>
      </c>
      <c r="L514" s="7" t="s">
        <v>2160</v>
      </c>
      <c r="M514" s="6" t="s">
        <v>141</v>
      </c>
      <c r="N514" s="8" t="s">
        <v>2415</v>
      </c>
      <c r="O514" s="25">
        <f t="shared" ca="1" si="10"/>
        <v>0</v>
      </c>
    </row>
    <row r="515" spans="1:15" ht="117" customHeight="1" x14ac:dyDescent="0.2">
      <c r="A515" s="179" t="s">
        <v>300</v>
      </c>
      <c r="B515" s="11">
        <v>513</v>
      </c>
      <c r="C515" s="4" t="s">
        <v>2222</v>
      </c>
      <c r="D515" s="6">
        <v>44715</v>
      </c>
      <c r="E515" s="72" t="s">
        <v>2359</v>
      </c>
      <c r="F515" s="4" t="s">
        <v>230</v>
      </c>
      <c r="G515" s="5" t="s">
        <v>2362</v>
      </c>
      <c r="H515" s="8" t="s">
        <v>2431</v>
      </c>
      <c r="I515" s="88" t="s">
        <v>2424</v>
      </c>
      <c r="J515" s="6">
        <v>44760</v>
      </c>
      <c r="K515" s="6">
        <v>44822</v>
      </c>
      <c r="L515" s="7" t="s">
        <v>2160</v>
      </c>
      <c r="M515" s="6" t="s">
        <v>141</v>
      </c>
      <c r="N515" s="8" t="s">
        <v>2416</v>
      </c>
      <c r="O515" s="25">
        <f t="shared" ca="1" si="10"/>
        <v>0</v>
      </c>
    </row>
    <row r="516" spans="1:15" ht="90.75" customHeight="1" x14ac:dyDescent="0.2">
      <c r="A516" s="179" t="s">
        <v>300</v>
      </c>
      <c r="B516" s="11">
        <v>514</v>
      </c>
      <c r="C516" s="4" t="s">
        <v>2222</v>
      </c>
      <c r="D516" s="6">
        <v>44715</v>
      </c>
      <c r="E516" s="72" t="s">
        <v>2360</v>
      </c>
      <c r="F516" s="4" t="s">
        <v>230</v>
      </c>
      <c r="G516" s="5" t="s">
        <v>2417</v>
      </c>
      <c r="H516" s="8" t="s">
        <v>2432</v>
      </c>
      <c r="I516" s="88" t="s">
        <v>2425</v>
      </c>
      <c r="J516" s="6">
        <v>44760</v>
      </c>
      <c r="K516" s="6">
        <v>44822</v>
      </c>
      <c r="L516" s="7" t="s">
        <v>2160</v>
      </c>
      <c r="M516" s="6" t="s">
        <v>141</v>
      </c>
      <c r="N516" s="8" t="s">
        <v>2418</v>
      </c>
      <c r="O516" s="25">
        <f t="shared" ca="1" si="10"/>
        <v>0</v>
      </c>
    </row>
    <row r="517" spans="1:15" ht="90.75" customHeight="1" x14ac:dyDescent="0.2">
      <c r="A517" s="179" t="s">
        <v>300</v>
      </c>
      <c r="B517" s="11">
        <v>515</v>
      </c>
      <c r="C517" s="4" t="s">
        <v>2222</v>
      </c>
      <c r="D517" s="6">
        <v>44715</v>
      </c>
      <c r="E517" s="72" t="s">
        <v>2361</v>
      </c>
      <c r="F517" s="4" t="s">
        <v>230</v>
      </c>
      <c r="G517" s="5" t="s">
        <v>2419</v>
      </c>
      <c r="H517" s="8" t="s">
        <v>2433</v>
      </c>
      <c r="I517" s="88" t="s">
        <v>2426</v>
      </c>
      <c r="J517" s="6">
        <v>44760</v>
      </c>
      <c r="K517" s="6">
        <v>44822</v>
      </c>
      <c r="L517" s="7" t="s">
        <v>2160</v>
      </c>
      <c r="M517" s="6" t="s">
        <v>141</v>
      </c>
      <c r="N517" s="8" t="s">
        <v>2434</v>
      </c>
      <c r="O517" s="25">
        <f t="shared" ca="1" si="10"/>
        <v>0</v>
      </c>
    </row>
    <row r="518" spans="1:15" ht="90.75" customHeight="1" x14ac:dyDescent="0.2">
      <c r="A518" s="179" t="s">
        <v>300</v>
      </c>
      <c r="B518" s="11">
        <v>516</v>
      </c>
      <c r="C518" s="4" t="s">
        <v>2222</v>
      </c>
      <c r="D518" s="6">
        <v>44715</v>
      </c>
      <c r="E518" s="72" t="s">
        <v>2257</v>
      </c>
      <c r="F518" s="4" t="s">
        <v>230</v>
      </c>
      <c r="G518" s="5" t="s">
        <v>2258</v>
      </c>
      <c r="H518" s="8" t="s">
        <v>2435</v>
      </c>
      <c r="I518" s="88" t="s">
        <v>2427</v>
      </c>
      <c r="J518" s="6">
        <v>44760</v>
      </c>
      <c r="K518" s="6">
        <v>44822</v>
      </c>
      <c r="L518" s="7" t="s">
        <v>2160</v>
      </c>
      <c r="M518" s="6" t="s">
        <v>141</v>
      </c>
      <c r="N518" s="8" t="s">
        <v>2420</v>
      </c>
      <c r="O518" s="25">
        <f t="shared" ca="1" si="10"/>
        <v>0</v>
      </c>
    </row>
    <row r="519" spans="1:15" ht="90.75" customHeight="1" x14ac:dyDescent="0.2">
      <c r="A519" s="138" t="s">
        <v>288</v>
      </c>
      <c r="B519" s="11">
        <v>517</v>
      </c>
      <c r="C519" s="4" t="s">
        <v>2222</v>
      </c>
      <c r="D519" s="6">
        <v>44895</v>
      </c>
      <c r="E519" s="72" t="s">
        <v>2364</v>
      </c>
      <c r="F519" s="4" t="s">
        <v>229</v>
      </c>
      <c r="G519" s="5" t="s">
        <v>2363</v>
      </c>
      <c r="H519" s="8" t="s">
        <v>2446</v>
      </c>
      <c r="I519" s="8" t="s">
        <v>2446</v>
      </c>
      <c r="J519" s="6">
        <v>45261</v>
      </c>
      <c r="K519" s="6">
        <v>44650</v>
      </c>
      <c r="L519" s="7" t="s">
        <v>832</v>
      </c>
      <c r="M519" s="6" t="s">
        <v>141</v>
      </c>
      <c r="N519" s="3" t="s">
        <v>2449</v>
      </c>
      <c r="O519" s="25">
        <f t="shared" ca="1" si="10"/>
        <v>0</v>
      </c>
    </row>
    <row r="520" spans="1:15" ht="103.5" customHeight="1" x14ac:dyDescent="0.2">
      <c r="A520" s="138" t="s">
        <v>288</v>
      </c>
      <c r="B520" s="11">
        <v>518</v>
      </c>
      <c r="C520" s="4" t="s">
        <v>2222</v>
      </c>
      <c r="D520" s="6">
        <v>44895</v>
      </c>
      <c r="E520" s="72" t="s">
        <v>2366</v>
      </c>
      <c r="F520" s="4" t="s">
        <v>229</v>
      </c>
      <c r="G520" s="5" t="s">
        <v>2365</v>
      </c>
      <c r="H520" s="8" t="s">
        <v>2447</v>
      </c>
      <c r="I520" s="8" t="s">
        <v>2447</v>
      </c>
      <c r="J520" s="6">
        <v>45261</v>
      </c>
      <c r="K520" s="6">
        <v>44650</v>
      </c>
      <c r="L520" s="7" t="s">
        <v>832</v>
      </c>
      <c r="M520" s="6" t="s">
        <v>141</v>
      </c>
      <c r="N520" s="3" t="s">
        <v>2448</v>
      </c>
      <c r="O520" s="25">
        <f t="shared" ca="1" si="10"/>
        <v>0</v>
      </c>
    </row>
    <row r="521" spans="1:15" ht="126.75" customHeight="1" x14ac:dyDescent="0.2">
      <c r="A521" s="138" t="s">
        <v>288</v>
      </c>
      <c r="B521" s="11">
        <v>519</v>
      </c>
      <c r="C521" s="4" t="s">
        <v>2222</v>
      </c>
      <c r="D521" s="6">
        <v>44895</v>
      </c>
      <c r="E521" s="72" t="s">
        <v>2368</v>
      </c>
      <c r="F521" s="4" t="s">
        <v>229</v>
      </c>
      <c r="G521" s="5" t="s">
        <v>2367</v>
      </c>
      <c r="H521" s="8" t="s">
        <v>2451</v>
      </c>
      <c r="I521" s="8" t="s">
        <v>2450</v>
      </c>
      <c r="J521" s="6">
        <v>44562</v>
      </c>
      <c r="K521" s="6">
        <v>44650</v>
      </c>
      <c r="L521" s="7" t="s">
        <v>832</v>
      </c>
      <c r="M521" s="6" t="s">
        <v>141</v>
      </c>
      <c r="N521" s="3" t="s">
        <v>2452</v>
      </c>
      <c r="O521" s="25">
        <f t="shared" ca="1" si="10"/>
        <v>0</v>
      </c>
    </row>
    <row r="522" spans="1:15" ht="103.5" customHeight="1" x14ac:dyDescent="0.2">
      <c r="A522" s="138" t="s">
        <v>288</v>
      </c>
      <c r="B522" s="11">
        <v>520</v>
      </c>
      <c r="C522" s="4" t="s">
        <v>2222</v>
      </c>
      <c r="D522" s="6">
        <v>44895</v>
      </c>
      <c r="E522" s="72" t="s">
        <v>2370</v>
      </c>
      <c r="F522" s="4" t="s">
        <v>229</v>
      </c>
      <c r="G522" s="5" t="s">
        <v>2369</v>
      </c>
      <c r="H522" s="8" t="s">
        <v>2453</v>
      </c>
      <c r="I522" s="8" t="s">
        <v>2453</v>
      </c>
      <c r="J522" s="6">
        <v>44562</v>
      </c>
      <c r="K522" s="6">
        <v>44650</v>
      </c>
      <c r="L522" s="7" t="s">
        <v>832</v>
      </c>
      <c r="M522" s="6" t="s">
        <v>141</v>
      </c>
      <c r="N522" s="3" t="s">
        <v>2454</v>
      </c>
      <c r="O522" s="25">
        <f t="shared" ca="1" si="10"/>
        <v>0</v>
      </c>
    </row>
    <row r="523" spans="1:15" ht="103.5" customHeight="1" x14ac:dyDescent="0.2">
      <c r="A523" s="138" t="s">
        <v>288</v>
      </c>
      <c r="B523" s="11">
        <v>521</v>
      </c>
      <c r="C523" s="4" t="s">
        <v>2222</v>
      </c>
      <c r="D523" s="6">
        <v>44895</v>
      </c>
      <c r="E523" s="72" t="s">
        <v>2372</v>
      </c>
      <c r="F523" s="4" t="s">
        <v>230</v>
      </c>
      <c r="G523" s="5" t="s">
        <v>2371</v>
      </c>
      <c r="H523" s="8" t="s">
        <v>2455</v>
      </c>
      <c r="I523" s="8" t="s">
        <v>2455</v>
      </c>
      <c r="J523" s="6">
        <v>44562</v>
      </c>
      <c r="K523" s="6">
        <v>44650</v>
      </c>
      <c r="L523" s="7" t="s">
        <v>832</v>
      </c>
      <c r="M523" s="6" t="s">
        <v>141</v>
      </c>
      <c r="N523" s="3" t="s">
        <v>2456</v>
      </c>
      <c r="O523" s="25">
        <f t="shared" ca="1" si="10"/>
        <v>0</v>
      </c>
    </row>
    <row r="524" spans="1:15" ht="109.5" customHeight="1" x14ac:dyDescent="0.2">
      <c r="A524" s="138" t="s">
        <v>288</v>
      </c>
      <c r="B524" s="11">
        <v>522</v>
      </c>
      <c r="C524" s="4" t="s">
        <v>2222</v>
      </c>
      <c r="D524" s="6">
        <v>44895</v>
      </c>
      <c r="E524" s="72" t="s">
        <v>2374</v>
      </c>
      <c r="F524" s="4" t="s">
        <v>230</v>
      </c>
      <c r="G524" s="5" t="s">
        <v>2373</v>
      </c>
      <c r="H524" s="8" t="s">
        <v>2457</v>
      </c>
      <c r="I524" s="8" t="s">
        <v>2457</v>
      </c>
      <c r="J524" s="6">
        <v>44562</v>
      </c>
      <c r="K524" s="6">
        <v>44650</v>
      </c>
      <c r="L524" s="7" t="s">
        <v>832</v>
      </c>
      <c r="M524" s="6" t="s">
        <v>141</v>
      </c>
      <c r="N524" s="3" t="s">
        <v>2458</v>
      </c>
      <c r="O524" s="25">
        <f t="shared" ca="1" si="10"/>
        <v>0</v>
      </c>
    </row>
    <row r="525" spans="1:15" ht="90.75" customHeight="1" x14ac:dyDescent="0.2">
      <c r="A525" s="138" t="s">
        <v>288</v>
      </c>
      <c r="B525" s="11">
        <v>523</v>
      </c>
      <c r="C525" s="4" t="s">
        <v>2222</v>
      </c>
      <c r="D525" s="6">
        <v>44895</v>
      </c>
      <c r="E525" s="72" t="s">
        <v>2376</v>
      </c>
      <c r="F525" s="4" t="s">
        <v>230</v>
      </c>
      <c r="G525" s="5" t="s">
        <v>2375</v>
      </c>
      <c r="H525" s="8" t="s">
        <v>2459</v>
      </c>
      <c r="I525" s="8" t="s">
        <v>2459</v>
      </c>
      <c r="J525" s="6">
        <v>44562</v>
      </c>
      <c r="K525" s="6">
        <v>44650</v>
      </c>
      <c r="L525" s="7" t="s">
        <v>832</v>
      </c>
      <c r="M525" s="6" t="s">
        <v>141</v>
      </c>
      <c r="N525" s="3" t="s">
        <v>2460</v>
      </c>
      <c r="O525" s="25">
        <f t="shared" ca="1" si="10"/>
        <v>0</v>
      </c>
    </row>
    <row r="526" spans="1:15" ht="90.75" customHeight="1" x14ac:dyDescent="0.2">
      <c r="A526" s="138" t="s">
        <v>288</v>
      </c>
      <c r="B526" s="11">
        <v>524</v>
      </c>
      <c r="C526" s="4" t="s">
        <v>2222</v>
      </c>
      <c r="D526" s="6">
        <v>44895</v>
      </c>
      <c r="E526" s="72" t="s">
        <v>2257</v>
      </c>
      <c r="F526" s="4" t="s">
        <v>230</v>
      </c>
      <c r="G526" s="5" t="s">
        <v>2377</v>
      </c>
      <c r="H526" s="8" t="s">
        <v>1595</v>
      </c>
      <c r="I526" s="8" t="s">
        <v>1595</v>
      </c>
      <c r="J526" s="6">
        <v>44562</v>
      </c>
      <c r="K526" s="6">
        <v>44650</v>
      </c>
      <c r="L526" s="7" t="s">
        <v>832</v>
      </c>
      <c r="M526" s="6" t="s">
        <v>141</v>
      </c>
      <c r="N526" s="3" t="s">
        <v>2461</v>
      </c>
      <c r="O526" s="25">
        <f t="shared" ca="1" si="10"/>
        <v>0</v>
      </c>
    </row>
    <row r="527" spans="1:15" ht="170.25" customHeight="1" x14ac:dyDescent="0.2">
      <c r="A527" s="138" t="s">
        <v>288</v>
      </c>
      <c r="B527" s="11">
        <v>525</v>
      </c>
      <c r="C527" s="4" t="s">
        <v>2356</v>
      </c>
      <c r="D527" s="6">
        <v>44971</v>
      </c>
      <c r="E527" s="72" t="s">
        <v>2397</v>
      </c>
      <c r="F527" s="4" t="s">
        <v>229</v>
      </c>
      <c r="G527" s="5" t="s">
        <v>2390</v>
      </c>
      <c r="H527" s="8" t="s">
        <v>2462</v>
      </c>
      <c r="I527" s="8" t="s">
        <v>2462</v>
      </c>
      <c r="J527" s="6">
        <v>44972</v>
      </c>
      <c r="K527" s="6">
        <v>45077</v>
      </c>
      <c r="L527" s="7" t="s">
        <v>832</v>
      </c>
      <c r="M527" s="6" t="s">
        <v>141</v>
      </c>
      <c r="N527" s="3" t="s">
        <v>2463</v>
      </c>
      <c r="O527" s="25">
        <f t="shared" ca="1" si="10"/>
        <v>0</v>
      </c>
    </row>
    <row r="528" spans="1:15" ht="90.75" customHeight="1" x14ac:dyDescent="0.2">
      <c r="A528" s="138" t="s">
        <v>288</v>
      </c>
      <c r="B528" s="11">
        <v>526</v>
      </c>
      <c r="C528" s="4" t="s">
        <v>2356</v>
      </c>
      <c r="D528" s="6">
        <v>44971</v>
      </c>
      <c r="E528" s="72" t="s">
        <v>2398</v>
      </c>
      <c r="F528" s="4" t="s">
        <v>229</v>
      </c>
      <c r="G528" s="5" t="s">
        <v>2391</v>
      </c>
      <c r="H528" s="8" t="s">
        <v>2462</v>
      </c>
      <c r="I528" s="8" t="s">
        <v>2462</v>
      </c>
      <c r="J528" s="6">
        <v>44972</v>
      </c>
      <c r="K528" s="6">
        <v>45077</v>
      </c>
      <c r="L528" s="7" t="s">
        <v>832</v>
      </c>
      <c r="M528" s="6" t="s">
        <v>141</v>
      </c>
      <c r="N528" s="3" t="s">
        <v>2463</v>
      </c>
      <c r="O528" s="25"/>
    </row>
    <row r="529" spans="1:15" ht="90.75" customHeight="1" x14ac:dyDescent="0.2">
      <c r="A529" s="138" t="s">
        <v>288</v>
      </c>
      <c r="B529" s="11">
        <v>527</v>
      </c>
      <c r="C529" s="4" t="s">
        <v>2356</v>
      </c>
      <c r="D529" s="6">
        <v>44971</v>
      </c>
      <c r="E529" s="72" t="s">
        <v>2399</v>
      </c>
      <c r="F529" s="4" t="s">
        <v>229</v>
      </c>
      <c r="G529" s="5" t="s">
        <v>2392</v>
      </c>
      <c r="H529" s="8" t="s">
        <v>2464</v>
      </c>
      <c r="I529" s="8" t="s">
        <v>2464</v>
      </c>
      <c r="J529" s="6">
        <v>44972</v>
      </c>
      <c r="K529" s="6">
        <v>45077</v>
      </c>
      <c r="L529" s="7" t="s">
        <v>832</v>
      </c>
      <c r="M529" s="6" t="s">
        <v>141</v>
      </c>
      <c r="N529" s="3" t="s">
        <v>2465</v>
      </c>
      <c r="O529" s="25"/>
    </row>
    <row r="530" spans="1:15" ht="99.75" x14ac:dyDescent="0.2">
      <c r="A530" s="138" t="s">
        <v>288</v>
      </c>
      <c r="B530" s="11">
        <v>528</v>
      </c>
      <c r="C530" s="4" t="s">
        <v>2356</v>
      </c>
      <c r="D530" s="6">
        <v>44971</v>
      </c>
      <c r="E530" s="72" t="s">
        <v>2372</v>
      </c>
      <c r="F530" s="4" t="s">
        <v>230</v>
      </c>
      <c r="G530" s="5" t="s">
        <v>2393</v>
      </c>
      <c r="H530" s="8" t="s">
        <v>2466</v>
      </c>
      <c r="I530" s="8" t="s">
        <v>2466</v>
      </c>
      <c r="J530" s="6">
        <v>44972</v>
      </c>
      <c r="K530" s="6">
        <v>45077</v>
      </c>
      <c r="L530" s="7" t="s">
        <v>832</v>
      </c>
      <c r="M530" s="6" t="s">
        <v>141</v>
      </c>
      <c r="N530" s="3" t="s">
        <v>2467</v>
      </c>
      <c r="O530" s="25"/>
    </row>
    <row r="531" spans="1:15" ht="108" customHeight="1" x14ac:dyDescent="0.2">
      <c r="A531" s="138" t="s">
        <v>288</v>
      </c>
      <c r="B531" s="11">
        <v>530</v>
      </c>
      <c r="C531" s="4" t="s">
        <v>2356</v>
      </c>
      <c r="D531" s="6">
        <v>44971</v>
      </c>
      <c r="E531" s="72" t="s">
        <v>2400</v>
      </c>
      <c r="F531" s="4" t="s">
        <v>230</v>
      </c>
      <c r="G531" s="5" t="s">
        <v>2394</v>
      </c>
      <c r="H531" s="8" t="s">
        <v>2468</v>
      </c>
      <c r="I531" s="8" t="s">
        <v>2468</v>
      </c>
      <c r="J531" s="6">
        <v>44972</v>
      </c>
      <c r="K531" s="6">
        <v>45077</v>
      </c>
      <c r="L531" s="7" t="s">
        <v>832</v>
      </c>
      <c r="M531" s="6" t="s">
        <v>141</v>
      </c>
      <c r="N531" s="3" t="s">
        <v>2469</v>
      </c>
      <c r="O531" s="25"/>
    </row>
    <row r="532" spans="1:15" ht="90.75" customHeight="1" x14ac:dyDescent="0.2">
      <c r="A532" s="138" t="s">
        <v>288</v>
      </c>
      <c r="B532" s="11">
        <v>531</v>
      </c>
      <c r="C532" s="4" t="s">
        <v>2356</v>
      </c>
      <c r="D532" s="6">
        <v>44971</v>
      </c>
      <c r="E532" s="72" t="s">
        <v>2401</v>
      </c>
      <c r="F532" s="4" t="s">
        <v>230</v>
      </c>
      <c r="G532" s="5" t="s">
        <v>2395</v>
      </c>
      <c r="H532" s="72" t="s">
        <v>2401</v>
      </c>
      <c r="I532" s="72" t="s">
        <v>2401</v>
      </c>
      <c r="J532" s="6">
        <v>44972</v>
      </c>
      <c r="K532" s="6">
        <v>45077</v>
      </c>
      <c r="L532" s="7" t="s">
        <v>832</v>
      </c>
      <c r="M532" s="6" t="s">
        <v>141</v>
      </c>
      <c r="N532" s="8" t="s">
        <v>2470</v>
      </c>
      <c r="O532" s="25"/>
    </row>
    <row r="533" spans="1:15" ht="90.75" customHeight="1" x14ac:dyDescent="0.2">
      <c r="A533" s="138" t="s">
        <v>288</v>
      </c>
      <c r="B533" s="11">
        <v>532</v>
      </c>
      <c r="C533" s="4" t="s">
        <v>2356</v>
      </c>
      <c r="D533" s="6">
        <v>44971</v>
      </c>
      <c r="E533" s="72" t="s">
        <v>2402</v>
      </c>
      <c r="F533" s="4" t="s">
        <v>230</v>
      </c>
      <c r="G533" s="5" t="s">
        <v>2396</v>
      </c>
      <c r="H533" s="8" t="s">
        <v>2472</v>
      </c>
      <c r="I533" s="8" t="s">
        <v>2472</v>
      </c>
      <c r="J533" s="6">
        <v>44972</v>
      </c>
      <c r="K533" s="6">
        <v>45077</v>
      </c>
      <c r="L533" s="7" t="s">
        <v>832</v>
      </c>
      <c r="M533" s="6" t="s">
        <v>141</v>
      </c>
      <c r="N533" s="8" t="s">
        <v>2471</v>
      </c>
      <c r="O533" s="25"/>
    </row>
    <row r="534" spans="1:15" ht="167.25" customHeight="1" x14ac:dyDescent="0.2">
      <c r="A534" s="138" t="s">
        <v>2379</v>
      </c>
      <c r="B534" s="11">
        <v>533</v>
      </c>
      <c r="C534" s="4" t="s">
        <v>2356</v>
      </c>
      <c r="D534" s="6">
        <v>45015</v>
      </c>
      <c r="E534" s="72" t="s">
        <v>2380</v>
      </c>
      <c r="F534" s="4" t="s">
        <v>229</v>
      </c>
      <c r="G534" s="5" t="s">
        <v>2378</v>
      </c>
      <c r="H534" s="8" t="s">
        <v>2409</v>
      </c>
      <c r="I534" s="8" t="s">
        <v>2410</v>
      </c>
      <c r="J534" s="6">
        <v>45017</v>
      </c>
      <c r="K534" s="6">
        <v>45107</v>
      </c>
      <c r="L534" s="7" t="s">
        <v>2403</v>
      </c>
      <c r="M534" s="6" t="s">
        <v>141</v>
      </c>
      <c r="N534" s="3" t="s">
        <v>2436</v>
      </c>
      <c r="O534" s="25">
        <f t="shared" ca="1" si="10"/>
        <v>0</v>
      </c>
    </row>
    <row r="535" spans="1:15" ht="135.75" customHeight="1" x14ac:dyDescent="0.2">
      <c r="A535" s="138" t="s">
        <v>2379</v>
      </c>
      <c r="B535" s="11">
        <v>534</v>
      </c>
      <c r="C535" s="4" t="s">
        <v>2356</v>
      </c>
      <c r="D535" s="6">
        <v>45015</v>
      </c>
      <c r="E535" s="72" t="s">
        <v>2382</v>
      </c>
      <c r="F535" s="4" t="s">
        <v>229</v>
      </c>
      <c r="G535" s="5" t="s">
        <v>2381</v>
      </c>
      <c r="H535" s="8" t="s">
        <v>2407</v>
      </c>
      <c r="I535" s="8" t="s">
        <v>2404</v>
      </c>
      <c r="J535" s="6">
        <v>45017</v>
      </c>
      <c r="K535" s="6">
        <v>45107</v>
      </c>
      <c r="L535" s="7" t="s">
        <v>2403</v>
      </c>
      <c r="M535" s="6" t="s">
        <v>141</v>
      </c>
      <c r="N535" s="8" t="s">
        <v>2405</v>
      </c>
      <c r="O535" s="25">
        <f t="shared" ca="1" si="10"/>
        <v>0</v>
      </c>
    </row>
    <row r="536" spans="1:15" ht="144" customHeight="1" x14ac:dyDescent="0.2">
      <c r="A536" s="138" t="s">
        <v>2379</v>
      </c>
      <c r="B536" s="11">
        <v>535</v>
      </c>
      <c r="C536" s="4" t="s">
        <v>2356</v>
      </c>
      <c r="D536" s="6">
        <v>45015</v>
      </c>
      <c r="E536" s="72" t="s">
        <v>2384</v>
      </c>
      <c r="F536" s="4" t="s">
        <v>230</v>
      </c>
      <c r="G536" s="5" t="s">
        <v>2383</v>
      </c>
      <c r="H536" s="8" t="s">
        <v>2408</v>
      </c>
      <c r="I536" s="8" t="s">
        <v>2406</v>
      </c>
      <c r="J536" s="6">
        <v>45017</v>
      </c>
      <c r="K536" s="6">
        <v>45107</v>
      </c>
      <c r="L536" s="7" t="s">
        <v>2403</v>
      </c>
      <c r="M536" s="6" t="s">
        <v>141</v>
      </c>
      <c r="N536" s="8" t="s">
        <v>2444</v>
      </c>
      <c r="O536" s="25">
        <f t="shared" ca="1" si="10"/>
        <v>0</v>
      </c>
    </row>
    <row r="537" spans="1:15" ht="78.75" customHeight="1" x14ac:dyDescent="0.2">
      <c r="A537" s="138" t="s">
        <v>2379</v>
      </c>
      <c r="B537" s="11">
        <v>536</v>
      </c>
      <c r="C537" s="4" t="s">
        <v>2356</v>
      </c>
      <c r="D537" s="6">
        <v>45015</v>
      </c>
      <c r="E537" s="72" t="s">
        <v>2389</v>
      </c>
      <c r="F537" s="4" t="s">
        <v>230</v>
      </c>
      <c r="G537" s="5" t="s">
        <v>2385</v>
      </c>
      <c r="H537" s="8" t="s">
        <v>2437</v>
      </c>
      <c r="I537" s="8" t="s">
        <v>2438</v>
      </c>
      <c r="J537" s="6">
        <v>45017</v>
      </c>
      <c r="K537" s="6">
        <v>45107</v>
      </c>
      <c r="L537" s="7" t="s">
        <v>2403</v>
      </c>
      <c r="M537" s="6" t="s">
        <v>141</v>
      </c>
      <c r="N537" s="3" t="s">
        <v>2443</v>
      </c>
      <c r="O537" s="25">
        <f t="shared" ca="1" si="10"/>
        <v>0</v>
      </c>
    </row>
    <row r="538" spans="1:15" ht="118.5" customHeight="1" x14ac:dyDescent="0.2">
      <c r="A538" s="138" t="s">
        <v>2379</v>
      </c>
      <c r="B538" s="11">
        <v>537</v>
      </c>
      <c r="C538" s="4" t="s">
        <v>2356</v>
      </c>
      <c r="D538" s="6">
        <v>45015</v>
      </c>
      <c r="E538" s="72" t="s">
        <v>2388</v>
      </c>
      <c r="F538" s="4" t="s">
        <v>230</v>
      </c>
      <c r="G538" s="5" t="s">
        <v>2386</v>
      </c>
      <c r="H538" s="8" t="s">
        <v>2439</v>
      </c>
      <c r="I538" s="8" t="s">
        <v>2439</v>
      </c>
      <c r="J538" s="6">
        <v>45017</v>
      </c>
      <c r="K538" s="6">
        <v>45107</v>
      </c>
      <c r="L538" s="7" t="s">
        <v>2403</v>
      </c>
      <c r="M538" s="6" t="s">
        <v>141</v>
      </c>
      <c r="N538" s="3" t="s">
        <v>2442</v>
      </c>
      <c r="O538" s="25">
        <f t="shared" ca="1" si="10"/>
        <v>0</v>
      </c>
    </row>
    <row r="539" spans="1:15" ht="85.5" x14ac:dyDescent="0.2">
      <c r="A539" s="138" t="s">
        <v>2379</v>
      </c>
      <c r="B539" s="11">
        <v>538</v>
      </c>
      <c r="C539" s="4" t="s">
        <v>2356</v>
      </c>
      <c r="D539" s="6">
        <v>45015</v>
      </c>
      <c r="E539" s="72" t="s">
        <v>2231</v>
      </c>
      <c r="F539" s="4" t="s">
        <v>230</v>
      </c>
      <c r="G539" s="5" t="s">
        <v>2387</v>
      </c>
      <c r="H539" s="8" t="s">
        <v>2440</v>
      </c>
      <c r="I539" s="8" t="s">
        <v>2441</v>
      </c>
      <c r="J539" s="6">
        <v>45017</v>
      </c>
      <c r="K539" s="6">
        <v>45107</v>
      </c>
      <c r="L539" s="7" t="s">
        <v>2403</v>
      </c>
      <c r="M539" s="6" t="s">
        <v>141</v>
      </c>
      <c r="N539" s="3" t="s">
        <v>2445</v>
      </c>
      <c r="O539" s="25">
        <f t="shared" ref="O539:O602" ca="1" si="11">IF(AND(K539&lt;=TODAY(),M539="abierta"),1,0)</f>
        <v>0</v>
      </c>
    </row>
    <row r="540" spans="1:15" ht="78.75" customHeight="1" x14ac:dyDescent="0.2">
      <c r="A540" s="138" t="s">
        <v>1366</v>
      </c>
      <c r="B540" s="138">
        <v>539</v>
      </c>
      <c r="C540" s="4" t="s">
        <v>2356</v>
      </c>
      <c r="D540" s="6">
        <v>45183</v>
      </c>
      <c r="E540" s="5" t="s">
        <v>2473</v>
      </c>
      <c r="F540" s="4" t="s">
        <v>227</v>
      </c>
      <c r="G540" s="5" t="s">
        <v>2476</v>
      </c>
      <c r="H540" s="8" t="s">
        <v>2474</v>
      </c>
      <c r="I540" s="8" t="s">
        <v>2475</v>
      </c>
      <c r="J540" s="6">
        <v>45183</v>
      </c>
      <c r="K540" s="6">
        <v>45291</v>
      </c>
      <c r="L540" s="7" t="s">
        <v>2480</v>
      </c>
      <c r="M540" s="6" t="s">
        <v>140</v>
      </c>
      <c r="N540" s="3"/>
      <c r="O540" s="25">
        <f t="shared" ca="1" si="11"/>
        <v>0</v>
      </c>
    </row>
    <row r="541" spans="1:15" ht="78.75" customHeight="1" x14ac:dyDescent="0.2">
      <c r="A541" s="138" t="s">
        <v>1366</v>
      </c>
      <c r="B541" s="11">
        <v>540</v>
      </c>
      <c r="C541" s="4" t="s">
        <v>2356</v>
      </c>
      <c r="D541" s="6">
        <v>45183</v>
      </c>
      <c r="E541" s="72" t="s">
        <v>2477</v>
      </c>
      <c r="F541" s="4" t="s">
        <v>227</v>
      </c>
      <c r="G541" s="5" t="s">
        <v>2478</v>
      </c>
      <c r="H541" s="8" t="s">
        <v>2485</v>
      </c>
      <c r="I541" s="8" t="s">
        <v>2479</v>
      </c>
      <c r="J541" s="6">
        <v>45183</v>
      </c>
      <c r="K541" s="6">
        <v>45291</v>
      </c>
      <c r="L541" s="7" t="s">
        <v>2480</v>
      </c>
      <c r="M541" s="6" t="s">
        <v>140</v>
      </c>
      <c r="N541" s="3"/>
      <c r="O541" s="25">
        <f t="shared" ca="1" si="11"/>
        <v>0</v>
      </c>
    </row>
    <row r="542" spans="1:15" ht="78.75" customHeight="1" x14ac:dyDescent="0.2">
      <c r="A542" s="138" t="s">
        <v>1366</v>
      </c>
      <c r="B542" s="11">
        <v>541</v>
      </c>
      <c r="C542" s="4" t="s">
        <v>2356</v>
      </c>
      <c r="D542" s="6">
        <v>45183</v>
      </c>
      <c r="E542" s="72" t="s">
        <v>2481</v>
      </c>
      <c r="F542" s="4" t="s">
        <v>227</v>
      </c>
      <c r="G542" s="5" t="s">
        <v>2482</v>
      </c>
      <c r="H542" s="8" t="s">
        <v>2484</v>
      </c>
      <c r="I542" s="8" t="s">
        <v>2483</v>
      </c>
      <c r="J542" s="6">
        <v>45183</v>
      </c>
      <c r="K542" s="6">
        <v>45291</v>
      </c>
      <c r="L542" s="7" t="s">
        <v>2480</v>
      </c>
      <c r="M542" s="6" t="s">
        <v>140</v>
      </c>
      <c r="N542" s="3"/>
      <c r="O542" s="25">
        <f t="shared" ca="1" si="11"/>
        <v>0</v>
      </c>
    </row>
    <row r="543" spans="1:15" ht="78.75" customHeight="1" x14ac:dyDescent="0.2">
      <c r="A543" s="138" t="s">
        <v>1366</v>
      </c>
      <c r="B543" s="138">
        <v>542</v>
      </c>
      <c r="C543" s="4" t="s">
        <v>2356</v>
      </c>
      <c r="D543" s="6">
        <v>45183</v>
      </c>
      <c r="E543" s="72" t="s">
        <v>2486</v>
      </c>
      <c r="F543" s="4" t="s">
        <v>230</v>
      </c>
      <c r="G543" s="5" t="s">
        <v>2487</v>
      </c>
      <c r="H543" s="8" t="s">
        <v>2488</v>
      </c>
      <c r="I543" s="8" t="s">
        <v>2488</v>
      </c>
      <c r="J543" s="6">
        <v>45183</v>
      </c>
      <c r="K543" s="6">
        <v>45291</v>
      </c>
      <c r="L543" s="7" t="s">
        <v>2480</v>
      </c>
      <c r="M543" s="6" t="s">
        <v>140</v>
      </c>
      <c r="N543" s="3"/>
      <c r="O543" s="25">
        <f t="shared" ca="1" si="11"/>
        <v>0</v>
      </c>
    </row>
    <row r="544" spans="1:15" ht="78.75" customHeight="1" x14ac:dyDescent="0.2">
      <c r="A544" s="138" t="s">
        <v>1366</v>
      </c>
      <c r="B544" s="11">
        <v>543</v>
      </c>
      <c r="C544" s="4" t="s">
        <v>2356</v>
      </c>
      <c r="D544" s="6">
        <v>45183</v>
      </c>
      <c r="E544" s="72" t="s">
        <v>2489</v>
      </c>
      <c r="F544" s="4" t="s">
        <v>230</v>
      </c>
      <c r="G544" s="5" t="s">
        <v>2490</v>
      </c>
      <c r="H544" s="8" t="s">
        <v>2496</v>
      </c>
      <c r="I544" s="8" t="s">
        <v>2491</v>
      </c>
      <c r="J544" s="6">
        <v>45183</v>
      </c>
      <c r="K544" s="6">
        <v>45291</v>
      </c>
      <c r="L544" s="7" t="s">
        <v>2480</v>
      </c>
      <c r="M544" s="6" t="s">
        <v>140</v>
      </c>
      <c r="N544" s="3"/>
      <c r="O544" s="25">
        <f t="shared" ca="1" si="11"/>
        <v>0</v>
      </c>
    </row>
    <row r="545" spans="1:15" ht="78.75" customHeight="1" x14ac:dyDescent="0.2">
      <c r="A545" s="138" t="s">
        <v>1366</v>
      </c>
      <c r="B545" s="11">
        <v>544</v>
      </c>
      <c r="C545" s="4" t="s">
        <v>2356</v>
      </c>
      <c r="D545" s="6">
        <v>45183</v>
      </c>
      <c r="E545" s="72" t="s">
        <v>2492</v>
      </c>
      <c r="F545" s="4" t="s">
        <v>230</v>
      </c>
      <c r="G545" s="5" t="s">
        <v>2493</v>
      </c>
      <c r="H545" s="8" t="s">
        <v>2494</v>
      </c>
      <c r="I545" s="88" t="s">
        <v>2495</v>
      </c>
      <c r="J545" s="6">
        <v>45183</v>
      </c>
      <c r="K545" s="6">
        <v>45291</v>
      </c>
      <c r="L545" s="7" t="s">
        <v>2480</v>
      </c>
      <c r="M545" s="6" t="s">
        <v>140</v>
      </c>
      <c r="N545" s="3"/>
      <c r="O545" s="25">
        <f t="shared" ca="1" si="11"/>
        <v>0</v>
      </c>
    </row>
    <row r="546" spans="1:15" ht="78.75" customHeight="1" x14ac:dyDescent="0.2">
      <c r="A546" s="138"/>
      <c r="B546" s="138"/>
      <c r="C546" s="4"/>
      <c r="D546" s="6"/>
      <c r="E546" s="72"/>
      <c r="F546" s="4"/>
      <c r="G546" s="5"/>
      <c r="H546" s="8"/>
      <c r="I546" s="4"/>
      <c r="J546" s="6"/>
      <c r="K546" s="6"/>
      <c r="L546" s="7"/>
      <c r="M546" s="6"/>
      <c r="N546" s="3"/>
      <c r="O546" s="25">
        <f t="shared" ca="1" si="11"/>
        <v>0</v>
      </c>
    </row>
    <row r="547" spans="1:15" ht="78.75" customHeight="1" x14ac:dyDescent="0.2">
      <c r="A547" s="180"/>
      <c r="B547" s="138"/>
      <c r="C547" s="4"/>
      <c r="D547" s="6"/>
      <c r="E547" s="72"/>
      <c r="F547" s="4"/>
      <c r="G547" s="5"/>
      <c r="H547" s="8"/>
      <c r="I547" s="4"/>
      <c r="J547" s="6"/>
      <c r="K547" s="6"/>
      <c r="L547" s="7"/>
      <c r="M547" s="6"/>
      <c r="N547" s="3"/>
      <c r="O547" s="25">
        <f t="shared" ca="1" si="11"/>
        <v>0</v>
      </c>
    </row>
    <row r="548" spans="1:15" ht="78.75" customHeight="1" x14ac:dyDescent="0.2">
      <c r="A548" s="180"/>
      <c r="B548" s="138"/>
      <c r="C548" s="4"/>
      <c r="D548" s="6"/>
      <c r="E548" s="72"/>
      <c r="F548" s="4"/>
      <c r="G548" s="5"/>
      <c r="H548" s="8"/>
      <c r="I548" s="4"/>
      <c r="J548" s="6"/>
      <c r="K548" s="6"/>
      <c r="L548" s="7"/>
      <c r="M548" s="6"/>
      <c r="N548" s="3"/>
      <c r="O548" s="25">
        <f t="shared" ca="1" si="11"/>
        <v>0</v>
      </c>
    </row>
    <row r="549" spans="1:15" ht="78.75" customHeight="1" x14ac:dyDescent="0.2">
      <c r="A549" s="180"/>
      <c r="B549" s="138"/>
      <c r="C549" s="4"/>
      <c r="D549" s="6"/>
      <c r="E549" s="72"/>
      <c r="F549" s="4"/>
      <c r="G549" s="5"/>
      <c r="H549" s="8"/>
      <c r="I549" s="4"/>
      <c r="J549" s="6"/>
      <c r="K549" s="6"/>
      <c r="L549" s="7"/>
      <c r="M549" s="6"/>
      <c r="N549" s="3"/>
      <c r="O549" s="25">
        <f t="shared" ca="1" si="11"/>
        <v>0</v>
      </c>
    </row>
    <row r="550" spans="1:15" ht="78.75" customHeight="1" x14ac:dyDescent="0.2">
      <c r="A550" s="180"/>
      <c r="B550" s="138"/>
      <c r="C550" s="4"/>
      <c r="D550" s="6"/>
      <c r="E550" s="72"/>
      <c r="F550" s="4"/>
      <c r="G550" s="5"/>
      <c r="H550" s="8"/>
      <c r="I550" s="4"/>
      <c r="J550" s="6"/>
      <c r="K550" s="6"/>
      <c r="L550" s="7"/>
      <c r="M550" s="6"/>
      <c r="N550" s="3"/>
      <c r="O550" s="25">
        <f t="shared" ca="1" si="11"/>
        <v>0</v>
      </c>
    </row>
    <row r="551" spans="1:15" ht="78.75" customHeight="1" x14ac:dyDescent="0.2">
      <c r="A551" s="180"/>
      <c r="B551" s="138"/>
      <c r="C551" s="4"/>
      <c r="D551" s="6"/>
      <c r="E551" s="72"/>
      <c r="F551" s="4"/>
      <c r="G551" s="5"/>
      <c r="H551" s="8"/>
      <c r="I551" s="4"/>
      <c r="J551" s="6"/>
      <c r="K551" s="6"/>
      <c r="L551" s="7"/>
      <c r="M551" s="6"/>
      <c r="N551" s="3"/>
      <c r="O551" s="25">
        <f t="shared" ca="1" si="11"/>
        <v>0</v>
      </c>
    </row>
    <row r="552" spans="1:15" ht="78.75" customHeight="1" x14ac:dyDescent="0.2">
      <c r="A552" s="180"/>
      <c r="B552" s="138"/>
      <c r="C552" s="4"/>
      <c r="D552" s="6"/>
      <c r="E552" s="72"/>
      <c r="F552" s="4"/>
      <c r="G552" s="5"/>
      <c r="H552" s="8"/>
      <c r="I552" s="4"/>
      <c r="J552" s="6"/>
      <c r="K552" s="6"/>
      <c r="L552" s="7"/>
      <c r="M552" s="6"/>
      <c r="N552" s="3"/>
      <c r="O552" s="25">
        <f t="shared" ca="1" si="11"/>
        <v>0</v>
      </c>
    </row>
    <row r="553" spans="1:15" ht="78.75" customHeight="1" x14ac:dyDescent="0.2">
      <c r="A553" s="180"/>
      <c r="B553" s="138"/>
      <c r="C553" s="4"/>
      <c r="D553" s="6"/>
      <c r="E553" s="72"/>
      <c r="F553" s="4"/>
      <c r="G553" s="5"/>
      <c r="H553" s="8"/>
      <c r="I553" s="4"/>
      <c r="J553" s="6"/>
      <c r="K553" s="6"/>
      <c r="L553" s="7"/>
      <c r="M553" s="6"/>
      <c r="N553" s="3"/>
      <c r="O553" s="25">
        <f t="shared" ca="1" si="11"/>
        <v>0</v>
      </c>
    </row>
    <row r="554" spans="1:15" ht="78.75" customHeight="1" x14ac:dyDescent="0.2">
      <c r="A554" s="180"/>
      <c r="B554" s="138"/>
      <c r="C554" s="4"/>
      <c r="D554" s="6"/>
      <c r="E554" s="72"/>
      <c r="F554" s="4"/>
      <c r="G554" s="5"/>
      <c r="H554" s="8"/>
      <c r="I554" s="4"/>
      <c r="J554" s="6"/>
      <c r="K554" s="6"/>
      <c r="L554" s="7"/>
      <c r="M554" s="6"/>
      <c r="N554" s="3"/>
      <c r="O554" s="25">
        <f t="shared" ca="1" si="11"/>
        <v>0</v>
      </c>
    </row>
    <row r="555" spans="1:15" ht="78.75" customHeight="1" x14ac:dyDescent="0.2">
      <c r="A555" s="180"/>
      <c r="B555" s="138"/>
      <c r="C555" s="4"/>
      <c r="D555" s="6"/>
      <c r="E555" s="72"/>
      <c r="F555" s="4"/>
      <c r="G555" s="5"/>
      <c r="H555" s="8"/>
      <c r="I555" s="4"/>
      <c r="J555" s="6"/>
      <c r="K555" s="6"/>
      <c r="L555" s="7"/>
      <c r="M555" s="6"/>
      <c r="N555" s="3"/>
      <c r="O555" s="25">
        <f t="shared" ca="1" si="11"/>
        <v>0</v>
      </c>
    </row>
    <row r="556" spans="1:15" ht="78.75" customHeight="1" x14ac:dyDescent="0.2">
      <c r="A556" s="180"/>
      <c r="B556" s="138"/>
      <c r="C556" s="4"/>
      <c r="D556" s="6"/>
      <c r="E556" s="72"/>
      <c r="F556" s="4"/>
      <c r="G556" s="5"/>
      <c r="H556" s="8"/>
      <c r="I556" s="4"/>
      <c r="J556" s="6"/>
      <c r="K556" s="6"/>
      <c r="L556" s="7"/>
      <c r="M556" s="6"/>
      <c r="N556" s="3"/>
      <c r="O556" s="25">
        <f t="shared" ca="1" si="11"/>
        <v>0</v>
      </c>
    </row>
    <row r="557" spans="1:15" ht="78.75" customHeight="1" x14ac:dyDescent="0.2">
      <c r="A557" s="180"/>
      <c r="B557" s="138"/>
      <c r="C557" s="4"/>
      <c r="D557" s="6"/>
      <c r="E557" s="72"/>
      <c r="F557" s="4"/>
      <c r="G557" s="5"/>
      <c r="H557" s="8"/>
      <c r="I557" s="4"/>
      <c r="J557" s="6"/>
      <c r="K557" s="6"/>
      <c r="L557" s="7"/>
      <c r="M557" s="6"/>
      <c r="N557" s="3"/>
      <c r="O557" s="25">
        <f t="shared" ca="1" si="11"/>
        <v>0</v>
      </c>
    </row>
    <row r="558" spans="1:15" ht="78.75" customHeight="1" x14ac:dyDescent="0.2">
      <c r="A558" s="180"/>
      <c r="B558" s="138"/>
      <c r="C558" s="4"/>
      <c r="D558" s="6"/>
      <c r="E558" s="72"/>
      <c r="F558" s="4"/>
      <c r="G558" s="5"/>
      <c r="H558" s="8"/>
      <c r="I558" s="4"/>
      <c r="J558" s="6"/>
      <c r="K558" s="6"/>
      <c r="L558" s="7"/>
      <c r="M558" s="6"/>
      <c r="N558" s="3"/>
      <c r="O558" s="25">
        <f t="shared" ca="1" si="11"/>
        <v>0</v>
      </c>
    </row>
    <row r="559" spans="1:15" ht="78.75" customHeight="1" x14ac:dyDescent="0.2">
      <c r="A559" s="180"/>
      <c r="B559" s="138"/>
      <c r="C559" s="4"/>
      <c r="D559" s="6"/>
      <c r="E559" s="72"/>
      <c r="F559" s="4"/>
      <c r="G559" s="5"/>
      <c r="H559" s="8"/>
      <c r="I559" s="4"/>
      <c r="J559" s="6"/>
      <c r="K559" s="6"/>
      <c r="L559" s="7"/>
      <c r="M559" s="6"/>
      <c r="N559" s="3"/>
      <c r="O559" s="25">
        <f t="shared" ca="1" si="11"/>
        <v>0</v>
      </c>
    </row>
    <row r="560" spans="1:15" ht="78.75" customHeight="1" x14ac:dyDescent="0.2">
      <c r="A560" s="149"/>
      <c r="B560" s="138"/>
      <c r="C560" s="4"/>
      <c r="D560" s="6"/>
      <c r="E560" s="72"/>
      <c r="F560" s="4"/>
      <c r="G560" s="5"/>
      <c r="H560" s="8"/>
      <c r="I560" s="4"/>
      <c r="J560" s="6"/>
      <c r="K560" s="6"/>
      <c r="L560" s="7"/>
      <c r="M560" s="6"/>
      <c r="N560" s="3"/>
      <c r="O560" s="25">
        <f t="shared" ca="1" si="11"/>
        <v>0</v>
      </c>
    </row>
    <row r="561" spans="1:15" ht="78.75" customHeight="1" x14ac:dyDescent="0.2">
      <c r="A561" s="149"/>
      <c r="B561" s="138"/>
      <c r="C561" s="4"/>
      <c r="D561" s="6"/>
      <c r="E561" s="72"/>
      <c r="F561" s="4"/>
      <c r="G561" s="5"/>
      <c r="H561" s="8"/>
      <c r="I561" s="4"/>
      <c r="J561" s="6"/>
      <c r="K561" s="6"/>
      <c r="L561" s="7"/>
      <c r="M561" s="6"/>
      <c r="N561" s="3"/>
      <c r="O561" s="25">
        <f t="shared" ca="1" si="11"/>
        <v>0</v>
      </c>
    </row>
    <row r="562" spans="1:15" ht="78.75" customHeight="1" x14ac:dyDescent="0.2">
      <c r="A562" s="149"/>
      <c r="B562" s="138"/>
      <c r="C562" s="4"/>
      <c r="D562" s="6"/>
      <c r="E562" s="72"/>
      <c r="F562" s="4"/>
      <c r="G562" s="5"/>
      <c r="H562" s="8"/>
      <c r="I562" s="4"/>
      <c r="J562" s="6"/>
      <c r="K562" s="6"/>
      <c r="L562" s="7"/>
      <c r="M562" s="6"/>
      <c r="N562" s="3"/>
      <c r="O562" s="25">
        <f t="shared" ca="1" si="11"/>
        <v>0</v>
      </c>
    </row>
    <row r="563" spans="1:15" ht="78.75" customHeight="1" x14ac:dyDescent="0.2">
      <c r="A563" s="149"/>
      <c r="B563" s="138"/>
      <c r="C563" s="4"/>
      <c r="D563" s="6"/>
      <c r="E563" s="72"/>
      <c r="F563" s="4"/>
      <c r="G563" s="5"/>
      <c r="H563" s="8"/>
      <c r="I563" s="4"/>
      <c r="J563" s="6"/>
      <c r="K563" s="6"/>
      <c r="L563" s="7"/>
      <c r="M563" s="6"/>
      <c r="N563" s="3"/>
      <c r="O563" s="25">
        <f t="shared" ca="1" si="11"/>
        <v>0</v>
      </c>
    </row>
    <row r="564" spans="1:15" ht="78.75" customHeight="1" x14ac:dyDescent="0.2">
      <c r="A564" s="149"/>
      <c r="B564" s="138"/>
      <c r="C564" s="4"/>
      <c r="D564" s="6"/>
      <c r="E564" s="72"/>
      <c r="F564" s="4"/>
      <c r="G564" s="5"/>
      <c r="H564" s="8"/>
      <c r="I564" s="4"/>
      <c r="J564" s="6"/>
      <c r="K564" s="6"/>
      <c r="L564" s="7"/>
      <c r="M564" s="6"/>
      <c r="N564" s="3"/>
      <c r="O564" s="25">
        <f t="shared" ca="1" si="11"/>
        <v>0</v>
      </c>
    </row>
    <row r="565" spans="1:15" ht="78.75" customHeight="1" x14ac:dyDescent="0.2">
      <c r="A565" s="149"/>
      <c r="B565" s="138"/>
      <c r="C565" s="4"/>
      <c r="D565" s="6"/>
      <c r="E565" s="72"/>
      <c r="F565" s="4"/>
      <c r="G565" s="5"/>
      <c r="H565" s="8"/>
      <c r="I565" s="4"/>
      <c r="J565" s="6"/>
      <c r="K565" s="6"/>
      <c r="L565" s="7"/>
      <c r="M565" s="6"/>
      <c r="N565" s="3"/>
      <c r="O565" s="25">
        <f t="shared" ca="1" si="11"/>
        <v>0</v>
      </c>
    </row>
    <row r="566" spans="1:15" ht="78.75" customHeight="1" x14ac:dyDescent="0.2">
      <c r="A566" s="149"/>
      <c r="B566" s="138"/>
      <c r="C566" s="4"/>
      <c r="D566" s="6"/>
      <c r="E566" s="72"/>
      <c r="F566" s="4"/>
      <c r="G566" s="5"/>
      <c r="H566" s="8"/>
      <c r="I566" s="4"/>
      <c r="J566" s="6"/>
      <c r="K566" s="6"/>
      <c r="L566" s="7"/>
      <c r="M566" s="6"/>
      <c r="N566" s="3"/>
      <c r="O566" s="25">
        <f t="shared" ca="1" si="11"/>
        <v>0</v>
      </c>
    </row>
    <row r="567" spans="1:15" ht="78.75" customHeight="1" x14ac:dyDescent="0.2">
      <c r="A567" s="149"/>
      <c r="B567" s="138"/>
      <c r="C567" s="4"/>
      <c r="D567" s="6"/>
      <c r="E567" s="72"/>
      <c r="F567" s="4"/>
      <c r="G567" s="5"/>
      <c r="H567" s="8"/>
      <c r="I567" s="4"/>
      <c r="J567" s="6"/>
      <c r="K567" s="6"/>
      <c r="L567" s="7"/>
      <c r="M567" s="6"/>
      <c r="N567" s="3"/>
      <c r="O567" s="25">
        <f t="shared" ca="1" si="11"/>
        <v>0</v>
      </c>
    </row>
    <row r="568" spans="1:15" ht="78.75" customHeight="1" x14ac:dyDescent="0.2">
      <c r="A568" s="149"/>
      <c r="B568" s="138"/>
      <c r="C568" s="4"/>
      <c r="D568" s="6"/>
      <c r="E568" s="72"/>
      <c r="F568" s="4"/>
      <c r="G568" s="5"/>
      <c r="H568" s="8"/>
      <c r="I568" s="4"/>
      <c r="J568" s="6"/>
      <c r="K568" s="6"/>
      <c r="L568" s="7"/>
      <c r="M568" s="6"/>
      <c r="N568" s="3"/>
      <c r="O568" s="25">
        <f t="shared" ca="1" si="11"/>
        <v>0</v>
      </c>
    </row>
    <row r="569" spans="1:15" ht="78.75" customHeight="1" x14ac:dyDescent="0.2">
      <c r="A569" s="149"/>
      <c r="B569" s="138"/>
      <c r="C569" s="4"/>
      <c r="D569" s="6"/>
      <c r="E569" s="72"/>
      <c r="F569" s="4"/>
      <c r="G569" s="5"/>
      <c r="H569" s="8"/>
      <c r="I569" s="4"/>
      <c r="J569" s="6"/>
      <c r="K569" s="6"/>
      <c r="L569" s="7"/>
      <c r="M569" s="6"/>
      <c r="N569" s="3"/>
      <c r="O569" s="25">
        <f t="shared" ca="1" si="11"/>
        <v>0</v>
      </c>
    </row>
    <row r="570" spans="1:15" ht="78.75" customHeight="1" x14ac:dyDescent="0.2">
      <c r="A570" s="149"/>
      <c r="B570" s="138"/>
      <c r="C570" s="4"/>
      <c r="D570" s="6"/>
      <c r="E570" s="72"/>
      <c r="F570" s="4"/>
      <c r="G570" s="5"/>
      <c r="H570" s="8"/>
      <c r="I570" s="4"/>
      <c r="J570" s="6"/>
      <c r="K570" s="6"/>
      <c r="L570" s="7"/>
      <c r="M570" s="6"/>
      <c r="N570" s="3"/>
      <c r="O570" s="25">
        <f t="shared" ca="1" si="11"/>
        <v>0</v>
      </c>
    </row>
    <row r="571" spans="1:15" ht="78.75" customHeight="1" x14ac:dyDescent="0.2">
      <c r="A571" s="149"/>
      <c r="B571" s="138"/>
      <c r="C571" s="4"/>
      <c r="D571" s="6"/>
      <c r="E571" s="72"/>
      <c r="F571" s="4"/>
      <c r="G571" s="5"/>
      <c r="H571" s="8"/>
      <c r="I571" s="4"/>
      <c r="J571" s="6"/>
      <c r="K571" s="6"/>
      <c r="L571" s="7"/>
      <c r="M571" s="6"/>
      <c r="N571" s="3"/>
      <c r="O571" s="25">
        <f t="shared" ca="1" si="11"/>
        <v>0</v>
      </c>
    </row>
    <row r="572" spans="1:15" ht="78.75" customHeight="1" x14ac:dyDescent="0.2">
      <c r="A572" s="149"/>
      <c r="B572" s="138"/>
      <c r="C572" s="4"/>
      <c r="D572" s="6"/>
      <c r="E572" s="72"/>
      <c r="F572" s="4"/>
      <c r="G572" s="5"/>
      <c r="H572" s="8"/>
      <c r="I572" s="4"/>
      <c r="J572" s="6"/>
      <c r="K572" s="6"/>
      <c r="L572" s="7"/>
      <c r="M572" s="6"/>
      <c r="N572" s="3"/>
      <c r="O572" s="25">
        <f t="shared" ca="1" si="11"/>
        <v>0</v>
      </c>
    </row>
    <row r="573" spans="1:15" ht="78.75" customHeight="1" x14ac:dyDescent="0.2">
      <c r="A573" s="149"/>
      <c r="B573" s="138"/>
      <c r="C573" s="4"/>
      <c r="D573" s="6"/>
      <c r="E573" s="72"/>
      <c r="F573" s="4"/>
      <c r="G573" s="5"/>
      <c r="H573" s="8"/>
      <c r="I573" s="4"/>
      <c r="J573" s="6"/>
      <c r="K573" s="6"/>
      <c r="L573" s="7"/>
      <c r="M573" s="6"/>
      <c r="N573" s="3"/>
      <c r="O573" s="25">
        <f t="shared" ca="1" si="11"/>
        <v>0</v>
      </c>
    </row>
    <row r="574" spans="1:15" ht="78.75" customHeight="1" x14ac:dyDescent="0.2">
      <c r="A574" s="149"/>
      <c r="B574" s="138"/>
      <c r="C574" s="4"/>
      <c r="D574" s="6"/>
      <c r="E574" s="72"/>
      <c r="F574" s="4"/>
      <c r="G574" s="5"/>
      <c r="H574" s="8"/>
      <c r="I574" s="4"/>
      <c r="J574" s="6"/>
      <c r="K574" s="6"/>
      <c r="L574" s="7"/>
      <c r="M574" s="6"/>
      <c r="N574" s="3"/>
      <c r="O574" s="25">
        <f t="shared" ca="1" si="11"/>
        <v>0</v>
      </c>
    </row>
    <row r="575" spans="1:15" ht="12.75" customHeight="1" x14ac:dyDescent="0.2">
      <c r="E575" s="124"/>
      <c r="O575" s="25">
        <f t="shared" ca="1" si="11"/>
        <v>0</v>
      </c>
    </row>
    <row r="576" spans="1:15" ht="12.75" customHeight="1" x14ac:dyDescent="0.2">
      <c r="E576" s="124"/>
      <c r="O576" s="25">
        <f t="shared" ca="1" si="11"/>
        <v>0</v>
      </c>
    </row>
    <row r="577" spans="5:15" ht="12.75" customHeight="1" x14ac:dyDescent="0.2">
      <c r="E577" s="124"/>
      <c r="O577" s="25">
        <f t="shared" ca="1" si="11"/>
        <v>0</v>
      </c>
    </row>
    <row r="578" spans="5:15" ht="12.75" customHeight="1" x14ac:dyDescent="0.2">
      <c r="E578" s="124"/>
      <c r="O578" s="25">
        <f t="shared" ca="1" si="11"/>
        <v>0</v>
      </c>
    </row>
    <row r="579" spans="5:15" ht="12.75" customHeight="1" x14ac:dyDescent="0.2">
      <c r="E579" s="124"/>
      <c r="O579" s="25">
        <f t="shared" ca="1" si="11"/>
        <v>0</v>
      </c>
    </row>
    <row r="580" spans="5:15" ht="12.75" customHeight="1" x14ac:dyDescent="0.2">
      <c r="E580" s="124"/>
      <c r="O580" s="25">
        <f t="shared" ca="1" si="11"/>
        <v>0</v>
      </c>
    </row>
    <row r="581" spans="5:15" ht="12.75" customHeight="1" x14ac:dyDescent="0.2">
      <c r="E581" s="124"/>
      <c r="O581" s="25">
        <f t="shared" ca="1" si="11"/>
        <v>0</v>
      </c>
    </row>
    <row r="582" spans="5:15" ht="12.75" customHeight="1" x14ac:dyDescent="0.2">
      <c r="E582" s="124"/>
      <c r="O582" s="25">
        <f t="shared" ca="1" si="11"/>
        <v>0</v>
      </c>
    </row>
    <row r="583" spans="5:15" ht="12.75" customHeight="1" x14ac:dyDescent="0.2">
      <c r="E583" s="124"/>
      <c r="O583" s="25">
        <f t="shared" ca="1" si="11"/>
        <v>0</v>
      </c>
    </row>
    <row r="584" spans="5:15" ht="12.75" customHeight="1" x14ac:dyDescent="0.2">
      <c r="E584" s="124"/>
      <c r="O584" s="25">
        <f t="shared" ca="1" si="11"/>
        <v>0</v>
      </c>
    </row>
    <row r="585" spans="5:15" ht="12.75" customHeight="1" x14ac:dyDescent="0.2">
      <c r="E585" s="124"/>
      <c r="O585" s="25">
        <f t="shared" ca="1" si="11"/>
        <v>0</v>
      </c>
    </row>
    <row r="586" spans="5:15" ht="12.75" customHeight="1" x14ac:dyDescent="0.2">
      <c r="E586" s="124"/>
      <c r="O586" s="25">
        <f t="shared" ca="1" si="11"/>
        <v>0</v>
      </c>
    </row>
    <row r="587" spans="5:15" ht="12.75" customHeight="1" x14ac:dyDescent="0.2">
      <c r="E587" s="124"/>
      <c r="O587" s="25">
        <f t="shared" ca="1" si="11"/>
        <v>0</v>
      </c>
    </row>
    <row r="588" spans="5:15" ht="12.75" customHeight="1" x14ac:dyDescent="0.2">
      <c r="E588" s="124"/>
      <c r="O588" s="25">
        <f t="shared" ca="1" si="11"/>
        <v>0</v>
      </c>
    </row>
    <row r="589" spans="5:15" ht="12.75" customHeight="1" x14ac:dyDescent="0.2">
      <c r="E589" s="124"/>
      <c r="O589" s="25">
        <f t="shared" ca="1" si="11"/>
        <v>0</v>
      </c>
    </row>
    <row r="590" spans="5:15" ht="12.75" customHeight="1" x14ac:dyDescent="0.2">
      <c r="E590" s="124"/>
      <c r="O590" s="25">
        <f t="shared" ca="1" si="11"/>
        <v>0</v>
      </c>
    </row>
    <row r="591" spans="5:15" ht="12.75" customHeight="1" x14ac:dyDescent="0.2">
      <c r="E591" s="124"/>
      <c r="O591" s="25">
        <f t="shared" ca="1" si="11"/>
        <v>0</v>
      </c>
    </row>
    <row r="592" spans="5:15" ht="12.75" customHeight="1" x14ac:dyDescent="0.2">
      <c r="E592" s="124"/>
      <c r="O592" s="25">
        <f t="shared" ca="1" si="11"/>
        <v>0</v>
      </c>
    </row>
    <row r="593" spans="5:15" ht="12.75" customHeight="1" x14ac:dyDescent="0.2">
      <c r="E593" s="124"/>
      <c r="O593" s="25">
        <f t="shared" ca="1" si="11"/>
        <v>0</v>
      </c>
    </row>
    <row r="594" spans="5:15" ht="12.75" customHeight="1" x14ac:dyDescent="0.2">
      <c r="E594" s="124"/>
      <c r="O594" s="25">
        <f t="shared" ca="1" si="11"/>
        <v>0</v>
      </c>
    </row>
    <row r="595" spans="5:15" ht="12.75" customHeight="1" x14ac:dyDescent="0.2">
      <c r="E595" s="124"/>
      <c r="O595" s="25">
        <f t="shared" ca="1" si="11"/>
        <v>0</v>
      </c>
    </row>
    <row r="596" spans="5:15" ht="12.75" customHeight="1" x14ac:dyDescent="0.2">
      <c r="E596" s="124"/>
      <c r="O596" s="25">
        <f t="shared" ca="1" si="11"/>
        <v>0</v>
      </c>
    </row>
    <row r="597" spans="5:15" ht="12.75" customHeight="1" x14ac:dyDescent="0.2">
      <c r="E597" s="124"/>
      <c r="O597" s="25">
        <f t="shared" ca="1" si="11"/>
        <v>0</v>
      </c>
    </row>
    <row r="598" spans="5:15" ht="12.75" customHeight="1" x14ac:dyDescent="0.2">
      <c r="E598" s="124"/>
      <c r="O598" s="25">
        <f t="shared" ca="1" si="11"/>
        <v>0</v>
      </c>
    </row>
    <row r="599" spans="5:15" ht="12.75" customHeight="1" x14ac:dyDescent="0.2">
      <c r="E599" s="124"/>
      <c r="O599" s="25">
        <f t="shared" ca="1" si="11"/>
        <v>0</v>
      </c>
    </row>
    <row r="600" spans="5:15" ht="12.75" customHeight="1" x14ac:dyDescent="0.2">
      <c r="E600" s="124"/>
      <c r="O600" s="25">
        <f t="shared" ca="1" si="11"/>
        <v>0</v>
      </c>
    </row>
    <row r="601" spans="5:15" ht="12.75" customHeight="1" x14ac:dyDescent="0.2">
      <c r="E601" s="124"/>
      <c r="O601" s="25">
        <f t="shared" ca="1" si="11"/>
        <v>0</v>
      </c>
    </row>
    <row r="602" spans="5:15" ht="12.75" customHeight="1" x14ac:dyDescent="0.2">
      <c r="E602" s="124"/>
      <c r="O602" s="25">
        <f t="shared" ca="1" si="11"/>
        <v>0</v>
      </c>
    </row>
    <row r="603" spans="5:15" ht="12.75" customHeight="1" x14ac:dyDescent="0.2">
      <c r="E603" s="124"/>
      <c r="O603" s="25">
        <f t="shared" ref="O603:O666" ca="1" si="12">IF(AND(K603&lt;=TODAY(),M603="abierta"),1,0)</f>
        <v>0</v>
      </c>
    </row>
    <row r="604" spans="5:15" ht="12.75" customHeight="1" x14ac:dyDescent="0.2">
      <c r="E604" s="124"/>
      <c r="O604" s="25">
        <f t="shared" ca="1" si="12"/>
        <v>0</v>
      </c>
    </row>
    <row r="605" spans="5:15" ht="12.75" customHeight="1" x14ac:dyDescent="0.2">
      <c r="E605" s="124"/>
      <c r="O605" s="25">
        <f t="shared" ca="1" si="12"/>
        <v>0</v>
      </c>
    </row>
    <row r="606" spans="5:15" ht="12.75" customHeight="1" x14ac:dyDescent="0.2">
      <c r="E606" s="124"/>
      <c r="O606" s="25">
        <f t="shared" ca="1" si="12"/>
        <v>0</v>
      </c>
    </row>
    <row r="607" spans="5:15" ht="12.75" customHeight="1" x14ac:dyDescent="0.2">
      <c r="E607" s="124"/>
      <c r="O607" s="25">
        <f t="shared" ca="1" si="12"/>
        <v>0</v>
      </c>
    </row>
    <row r="608" spans="5:15" ht="12.75" customHeight="1" x14ac:dyDescent="0.2">
      <c r="E608" s="124"/>
      <c r="O608" s="25">
        <f t="shared" ca="1" si="12"/>
        <v>0</v>
      </c>
    </row>
    <row r="609" spans="5:15" ht="12.75" customHeight="1" x14ac:dyDescent="0.2">
      <c r="E609" s="124"/>
      <c r="O609" s="25">
        <f t="shared" ca="1" si="12"/>
        <v>0</v>
      </c>
    </row>
    <row r="610" spans="5:15" ht="12.75" customHeight="1" x14ac:dyDescent="0.2">
      <c r="E610" s="124"/>
      <c r="O610" s="25">
        <f t="shared" ca="1" si="12"/>
        <v>0</v>
      </c>
    </row>
    <row r="611" spans="5:15" ht="12.75" customHeight="1" x14ac:dyDescent="0.2">
      <c r="E611" s="124"/>
      <c r="O611" s="25">
        <f t="shared" ca="1" si="12"/>
        <v>0</v>
      </c>
    </row>
    <row r="612" spans="5:15" ht="12.75" customHeight="1" x14ac:dyDescent="0.2">
      <c r="E612" s="124"/>
      <c r="O612" s="25">
        <f t="shared" ca="1" si="12"/>
        <v>0</v>
      </c>
    </row>
    <row r="613" spans="5:15" ht="12.75" customHeight="1" x14ac:dyDescent="0.2">
      <c r="E613" s="124"/>
      <c r="O613" s="25">
        <f t="shared" ca="1" si="12"/>
        <v>0</v>
      </c>
    </row>
    <row r="614" spans="5:15" ht="12.75" customHeight="1" x14ac:dyDescent="0.2">
      <c r="E614" s="124"/>
      <c r="O614" s="25">
        <f t="shared" ca="1" si="12"/>
        <v>0</v>
      </c>
    </row>
    <row r="615" spans="5:15" ht="12.75" customHeight="1" x14ac:dyDescent="0.2">
      <c r="E615" s="124"/>
      <c r="O615" s="25">
        <f t="shared" ca="1" si="12"/>
        <v>0</v>
      </c>
    </row>
    <row r="616" spans="5:15" ht="12.75" customHeight="1" x14ac:dyDescent="0.2">
      <c r="E616" s="124"/>
      <c r="O616" s="25">
        <f t="shared" ca="1" si="12"/>
        <v>0</v>
      </c>
    </row>
    <row r="617" spans="5:15" ht="12.75" customHeight="1" x14ac:dyDescent="0.2">
      <c r="E617" s="124"/>
      <c r="O617" s="25">
        <f t="shared" ca="1" si="12"/>
        <v>0</v>
      </c>
    </row>
    <row r="618" spans="5:15" ht="12.75" customHeight="1" x14ac:dyDescent="0.2">
      <c r="E618" s="124"/>
      <c r="O618" s="25">
        <f t="shared" ca="1" si="12"/>
        <v>0</v>
      </c>
    </row>
    <row r="619" spans="5:15" ht="12.75" customHeight="1" x14ac:dyDescent="0.2">
      <c r="E619" s="124"/>
      <c r="O619" s="25">
        <f t="shared" ca="1" si="12"/>
        <v>0</v>
      </c>
    </row>
    <row r="620" spans="5:15" ht="12.75" customHeight="1" x14ac:dyDescent="0.2">
      <c r="E620" s="124"/>
      <c r="O620" s="25">
        <f t="shared" ca="1" si="12"/>
        <v>0</v>
      </c>
    </row>
    <row r="621" spans="5:15" ht="12.75" customHeight="1" x14ac:dyDescent="0.2">
      <c r="E621" s="124"/>
      <c r="O621" s="25">
        <f t="shared" ca="1" si="12"/>
        <v>0</v>
      </c>
    </row>
    <row r="622" spans="5:15" ht="12.75" customHeight="1" x14ac:dyDescent="0.2">
      <c r="E622" s="124"/>
      <c r="O622" s="25">
        <f t="shared" ca="1" si="12"/>
        <v>0</v>
      </c>
    </row>
    <row r="623" spans="5:15" ht="12.75" customHeight="1" x14ac:dyDescent="0.2">
      <c r="E623" s="124"/>
      <c r="O623" s="25">
        <f t="shared" ca="1" si="12"/>
        <v>0</v>
      </c>
    </row>
    <row r="624" spans="5:15" ht="12.75" customHeight="1" x14ac:dyDescent="0.2">
      <c r="E624" s="124"/>
      <c r="F624" s="124" t="s">
        <v>227</v>
      </c>
      <c r="O624" s="25">
        <f t="shared" ca="1" si="12"/>
        <v>0</v>
      </c>
    </row>
    <row r="625" spans="5:15" ht="12.75" customHeight="1" x14ac:dyDescent="0.2">
      <c r="E625" s="124"/>
      <c r="F625" s="124" t="s">
        <v>229</v>
      </c>
      <c r="O625" s="25">
        <f t="shared" ca="1" si="12"/>
        <v>0</v>
      </c>
    </row>
    <row r="626" spans="5:15" ht="12.75" customHeight="1" x14ac:dyDescent="0.2">
      <c r="E626" s="124"/>
      <c r="F626" s="124" t="s">
        <v>230</v>
      </c>
      <c r="O626" s="25">
        <f t="shared" ca="1" si="12"/>
        <v>0</v>
      </c>
    </row>
    <row r="627" spans="5:15" ht="12.75" customHeight="1" x14ac:dyDescent="0.2">
      <c r="E627" s="124"/>
      <c r="O627" s="25">
        <f t="shared" ca="1" si="12"/>
        <v>0</v>
      </c>
    </row>
    <row r="628" spans="5:15" ht="12.75" customHeight="1" x14ac:dyDescent="0.2">
      <c r="E628" s="124"/>
      <c r="O628" s="25">
        <f t="shared" ca="1" si="12"/>
        <v>0</v>
      </c>
    </row>
    <row r="629" spans="5:15" ht="12.75" customHeight="1" x14ac:dyDescent="0.2">
      <c r="E629" s="124"/>
      <c r="O629" s="25">
        <f t="shared" ca="1" si="12"/>
        <v>0</v>
      </c>
    </row>
    <row r="630" spans="5:15" ht="12.75" customHeight="1" x14ac:dyDescent="0.2">
      <c r="E630" s="124"/>
      <c r="O630" s="25">
        <f t="shared" ca="1" si="12"/>
        <v>0</v>
      </c>
    </row>
    <row r="631" spans="5:15" ht="12.75" customHeight="1" x14ac:dyDescent="0.2">
      <c r="E631" s="124"/>
      <c r="O631" s="25">
        <f t="shared" ca="1" si="12"/>
        <v>0</v>
      </c>
    </row>
    <row r="632" spans="5:15" ht="12.75" customHeight="1" x14ac:dyDescent="0.2">
      <c r="E632" s="124"/>
      <c r="O632" s="25">
        <f t="shared" ca="1" si="12"/>
        <v>0</v>
      </c>
    </row>
    <row r="633" spans="5:15" ht="12.75" customHeight="1" x14ac:dyDescent="0.2">
      <c r="E633" s="124"/>
      <c r="O633" s="25">
        <f t="shared" ca="1" si="12"/>
        <v>0</v>
      </c>
    </row>
    <row r="634" spans="5:15" ht="12.75" customHeight="1" x14ac:dyDescent="0.2">
      <c r="E634" s="124"/>
      <c r="O634" s="25">
        <f t="shared" ca="1" si="12"/>
        <v>0</v>
      </c>
    </row>
    <row r="635" spans="5:15" ht="12.75" customHeight="1" x14ac:dyDescent="0.2">
      <c r="E635" s="124"/>
      <c r="O635" s="25">
        <f t="shared" ca="1" si="12"/>
        <v>0</v>
      </c>
    </row>
    <row r="636" spans="5:15" ht="12.75" customHeight="1" x14ac:dyDescent="0.2">
      <c r="E636" s="124"/>
      <c r="O636" s="25">
        <f t="shared" ca="1" si="12"/>
        <v>0</v>
      </c>
    </row>
    <row r="637" spans="5:15" ht="12.75" customHeight="1" x14ac:dyDescent="0.2">
      <c r="E637" s="124"/>
      <c r="O637" s="25">
        <f t="shared" ca="1" si="12"/>
        <v>0</v>
      </c>
    </row>
    <row r="638" spans="5:15" ht="12.75" customHeight="1" x14ac:dyDescent="0.2">
      <c r="E638" s="124"/>
      <c r="O638" s="25">
        <f t="shared" ca="1" si="12"/>
        <v>0</v>
      </c>
    </row>
    <row r="639" spans="5:15" ht="12.75" customHeight="1" x14ac:dyDescent="0.2">
      <c r="E639" s="124"/>
      <c r="O639" s="25">
        <f t="shared" ca="1" si="12"/>
        <v>0</v>
      </c>
    </row>
    <row r="640" spans="5:15" ht="12.75" customHeight="1" x14ac:dyDescent="0.2">
      <c r="E640" s="124"/>
      <c r="O640" s="25">
        <f t="shared" ca="1" si="12"/>
        <v>0</v>
      </c>
    </row>
    <row r="641" spans="5:15" ht="12.75" customHeight="1" x14ac:dyDescent="0.2">
      <c r="E641" s="124"/>
      <c r="O641" s="25">
        <f t="shared" ca="1" si="12"/>
        <v>0</v>
      </c>
    </row>
    <row r="642" spans="5:15" ht="12.75" customHeight="1" x14ac:dyDescent="0.2">
      <c r="E642" s="124"/>
      <c r="O642" s="25">
        <f t="shared" ca="1" si="12"/>
        <v>0</v>
      </c>
    </row>
    <row r="643" spans="5:15" ht="12.75" customHeight="1" x14ac:dyDescent="0.2">
      <c r="E643" s="124"/>
      <c r="O643" s="25">
        <f t="shared" ca="1" si="12"/>
        <v>0</v>
      </c>
    </row>
    <row r="644" spans="5:15" ht="12.75" customHeight="1" x14ac:dyDescent="0.2">
      <c r="E644" s="124"/>
      <c r="O644" s="25">
        <f t="shared" ca="1" si="12"/>
        <v>0</v>
      </c>
    </row>
    <row r="645" spans="5:15" ht="12.75" customHeight="1" x14ac:dyDescent="0.2">
      <c r="E645" s="124"/>
      <c r="O645" s="25">
        <f t="shared" ca="1" si="12"/>
        <v>0</v>
      </c>
    </row>
    <row r="646" spans="5:15" ht="12.75" customHeight="1" x14ac:dyDescent="0.2">
      <c r="E646" s="124"/>
      <c r="O646" s="25">
        <f t="shared" ca="1" si="12"/>
        <v>0</v>
      </c>
    </row>
    <row r="647" spans="5:15" ht="12.75" customHeight="1" x14ac:dyDescent="0.2">
      <c r="E647" s="124"/>
      <c r="O647" s="25">
        <f t="shared" ca="1" si="12"/>
        <v>0</v>
      </c>
    </row>
    <row r="648" spans="5:15" ht="12.75" customHeight="1" x14ac:dyDescent="0.2">
      <c r="E648" s="124"/>
      <c r="O648" s="25">
        <f t="shared" ca="1" si="12"/>
        <v>0</v>
      </c>
    </row>
    <row r="649" spans="5:15" ht="12.75" customHeight="1" x14ac:dyDescent="0.2">
      <c r="E649" s="124"/>
      <c r="O649" s="25">
        <f t="shared" ca="1" si="12"/>
        <v>0</v>
      </c>
    </row>
    <row r="650" spans="5:15" ht="12.75" customHeight="1" x14ac:dyDescent="0.2">
      <c r="E650" s="124"/>
      <c r="O650" s="25">
        <f t="shared" ca="1" si="12"/>
        <v>0</v>
      </c>
    </row>
    <row r="651" spans="5:15" ht="12.75" customHeight="1" x14ac:dyDescent="0.2">
      <c r="E651" s="124"/>
      <c r="O651" s="25">
        <f t="shared" ca="1" si="12"/>
        <v>0</v>
      </c>
    </row>
    <row r="652" spans="5:15" ht="12.75" customHeight="1" x14ac:dyDescent="0.2">
      <c r="E652" s="124"/>
      <c r="O652" s="25">
        <f t="shared" ca="1" si="12"/>
        <v>0</v>
      </c>
    </row>
    <row r="653" spans="5:15" ht="12.75" customHeight="1" x14ac:dyDescent="0.2">
      <c r="E653" s="124"/>
      <c r="O653" s="25">
        <f t="shared" ca="1" si="12"/>
        <v>0</v>
      </c>
    </row>
    <row r="654" spans="5:15" ht="12.75" customHeight="1" x14ac:dyDescent="0.2">
      <c r="E654" s="124"/>
      <c r="O654" s="25">
        <f t="shared" ca="1" si="12"/>
        <v>0</v>
      </c>
    </row>
    <row r="655" spans="5:15" ht="12.75" customHeight="1" x14ac:dyDescent="0.2">
      <c r="E655" s="124"/>
      <c r="O655" s="25">
        <f t="shared" ca="1" si="12"/>
        <v>0</v>
      </c>
    </row>
    <row r="656" spans="5:15" ht="12.75" customHeight="1" x14ac:dyDescent="0.2">
      <c r="E656" s="124"/>
      <c r="O656" s="25">
        <f t="shared" ca="1" si="12"/>
        <v>0</v>
      </c>
    </row>
    <row r="657" spans="5:15" ht="12.75" customHeight="1" x14ac:dyDescent="0.2">
      <c r="E657" s="124"/>
      <c r="O657" s="25">
        <f t="shared" ca="1" si="12"/>
        <v>0</v>
      </c>
    </row>
    <row r="658" spans="5:15" ht="12.75" customHeight="1" x14ac:dyDescent="0.2">
      <c r="E658" s="124"/>
      <c r="O658" s="25">
        <f t="shared" ca="1" si="12"/>
        <v>0</v>
      </c>
    </row>
    <row r="659" spans="5:15" ht="12.75" customHeight="1" x14ac:dyDescent="0.2">
      <c r="E659" s="124"/>
      <c r="O659" s="25">
        <f t="shared" ca="1" si="12"/>
        <v>0</v>
      </c>
    </row>
    <row r="660" spans="5:15" ht="12.75" customHeight="1" x14ac:dyDescent="0.2">
      <c r="E660" s="124"/>
      <c r="O660" s="25">
        <f t="shared" ca="1" si="12"/>
        <v>0</v>
      </c>
    </row>
    <row r="661" spans="5:15" ht="12.75" customHeight="1" x14ac:dyDescent="0.2">
      <c r="E661" s="124"/>
      <c r="O661" s="25">
        <f t="shared" ca="1" si="12"/>
        <v>0</v>
      </c>
    </row>
    <row r="662" spans="5:15" ht="12.75" customHeight="1" x14ac:dyDescent="0.2">
      <c r="E662" s="124"/>
      <c r="O662" s="25">
        <f t="shared" ca="1" si="12"/>
        <v>0</v>
      </c>
    </row>
    <row r="663" spans="5:15" ht="12.75" customHeight="1" x14ac:dyDescent="0.2">
      <c r="E663" s="124"/>
      <c r="O663" s="25">
        <f t="shared" ca="1" si="12"/>
        <v>0</v>
      </c>
    </row>
    <row r="664" spans="5:15" ht="12.75" customHeight="1" x14ac:dyDescent="0.2">
      <c r="E664" s="124"/>
      <c r="O664" s="25">
        <f t="shared" ca="1" si="12"/>
        <v>0</v>
      </c>
    </row>
    <row r="665" spans="5:15" ht="12.75" customHeight="1" x14ac:dyDescent="0.2">
      <c r="E665" s="124"/>
      <c r="O665" s="25">
        <f t="shared" ca="1" si="12"/>
        <v>0</v>
      </c>
    </row>
    <row r="666" spans="5:15" ht="12.75" customHeight="1" x14ac:dyDescent="0.2">
      <c r="E666" s="124"/>
      <c r="O666" s="25">
        <f t="shared" ca="1" si="12"/>
        <v>0</v>
      </c>
    </row>
    <row r="667" spans="5:15" ht="12.75" customHeight="1" x14ac:dyDescent="0.2">
      <c r="E667" s="124"/>
      <c r="O667" s="25">
        <f t="shared" ref="O667:O730" ca="1" si="13">IF(AND(K667&lt;=TODAY(),M667="abierta"),1,0)</f>
        <v>0</v>
      </c>
    </row>
    <row r="668" spans="5:15" ht="12.75" customHeight="1" x14ac:dyDescent="0.2">
      <c r="E668" s="124"/>
      <c r="O668" s="25">
        <f t="shared" ca="1" si="13"/>
        <v>0</v>
      </c>
    </row>
    <row r="669" spans="5:15" ht="12.75" customHeight="1" x14ac:dyDescent="0.2">
      <c r="E669" s="124"/>
      <c r="O669" s="25">
        <f t="shared" ca="1" si="13"/>
        <v>0</v>
      </c>
    </row>
    <row r="670" spans="5:15" ht="12.75" customHeight="1" x14ac:dyDescent="0.2">
      <c r="E670" s="124"/>
      <c r="O670" s="25">
        <f t="shared" ca="1" si="13"/>
        <v>0</v>
      </c>
    </row>
    <row r="671" spans="5:15" ht="12.75" customHeight="1" x14ac:dyDescent="0.2">
      <c r="E671" s="124"/>
      <c r="O671" s="25">
        <f t="shared" ca="1" si="13"/>
        <v>0</v>
      </c>
    </row>
    <row r="672" spans="5:15" ht="12.75" customHeight="1" x14ac:dyDescent="0.2">
      <c r="E672" s="124"/>
      <c r="O672" s="25">
        <f t="shared" ca="1" si="13"/>
        <v>0</v>
      </c>
    </row>
    <row r="673" spans="5:15" ht="12.75" customHeight="1" x14ac:dyDescent="0.2">
      <c r="E673" s="124"/>
      <c r="O673" s="25">
        <f t="shared" ca="1" si="13"/>
        <v>0</v>
      </c>
    </row>
    <row r="674" spans="5:15" ht="12.75" customHeight="1" x14ac:dyDescent="0.2">
      <c r="E674" s="124"/>
      <c r="O674" s="25">
        <f t="shared" ca="1" si="13"/>
        <v>0</v>
      </c>
    </row>
    <row r="675" spans="5:15" ht="12.75" customHeight="1" x14ac:dyDescent="0.2">
      <c r="E675" s="124"/>
      <c r="O675" s="25">
        <f t="shared" ca="1" si="13"/>
        <v>0</v>
      </c>
    </row>
    <row r="676" spans="5:15" ht="12.75" customHeight="1" x14ac:dyDescent="0.2">
      <c r="E676" s="124"/>
      <c r="O676" s="25">
        <f t="shared" ca="1" si="13"/>
        <v>0</v>
      </c>
    </row>
    <row r="677" spans="5:15" ht="12.75" customHeight="1" x14ac:dyDescent="0.2">
      <c r="E677" s="124"/>
      <c r="O677" s="25">
        <f t="shared" ca="1" si="13"/>
        <v>0</v>
      </c>
    </row>
    <row r="678" spans="5:15" ht="12.75" customHeight="1" x14ac:dyDescent="0.2">
      <c r="E678" s="124"/>
      <c r="O678" s="25">
        <f t="shared" ca="1" si="13"/>
        <v>0</v>
      </c>
    </row>
    <row r="679" spans="5:15" ht="12.75" customHeight="1" x14ac:dyDescent="0.2">
      <c r="E679" s="124"/>
      <c r="O679" s="25">
        <f t="shared" ca="1" si="13"/>
        <v>0</v>
      </c>
    </row>
    <row r="680" spans="5:15" ht="12.75" customHeight="1" x14ac:dyDescent="0.2">
      <c r="E680" s="124"/>
      <c r="O680" s="25">
        <f t="shared" ca="1" si="13"/>
        <v>0</v>
      </c>
    </row>
    <row r="681" spans="5:15" ht="12.75" customHeight="1" x14ac:dyDescent="0.2">
      <c r="E681" s="124"/>
      <c r="O681" s="25">
        <f t="shared" ca="1" si="13"/>
        <v>0</v>
      </c>
    </row>
    <row r="682" spans="5:15" ht="12.75" customHeight="1" x14ac:dyDescent="0.2">
      <c r="E682" s="124"/>
      <c r="O682" s="25">
        <f t="shared" ca="1" si="13"/>
        <v>0</v>
      </c>
    </row>
    <row r="683" spans="5:15" ht="12.75" customHeight="1" x14ac:dyDescent="0.2">
      <c r="E683" s="124"/>
      <c r="O683" s="25">
        <f t="shared" ca="1" si="13"/>
        <v>0</v>
      </c>
    </row>
    <row r="684" spans="5:15" ht="12.75" customHeight="1" x14ac:dyDescent="0.2">
      <c r="E684" s="124"/>
      <c r="O684" s="25">
        <f t="shared" ca="1" si="13"/>
        <v>0</v>
      </c>
    </row>
    <row r="685" spans="5:15" ht="12.75" customHeight="1" x14ac:dyDescent="0.2">
      <c r="E685" s="124"/>
      <c r="O685" s="25">
        <f t="shared" ca="1" si="13"/>
        <v>0</v>
      </c>
    </row>
    <row r="686" spans="5:15" ht="12.75" customHeight="1" x14ac:dyDescent="0.2">
      <c r="E686" s="124"/>
      <c r="O686" s="25">
        <f t="shared" ca="1" si="13"/>
        <v>0</v>
      </c>
    </row>
    <row r="687" spans="5:15" ht="12.75" customHeight="1" x14ac:dyDescent="0.2">
      <c r="E687" s="124"/>
      <c r="O687" s="25">
        <f t="shared" ca="1" si="13"/>
        <v>0</v>
      </c>
    </row>
    <row r="688" spans="5:15" ht="12.75" customHeight="1" x14ac:dyDescent="0.2">
      <c r="E688" s="124"/>
      <c r="O688" s="25">
        <f t="shared" ca="1" si="13"/>
        <v>0</v>
      </c>
    </row>
    <row r="689" spans="5:15" ht="12.75" customHeight="1" x14ac:dyDescent="0.2">
      <c r="E689" s="124"/>
      <c r="O689" s="25">
        <f t="shared" ca="1" si="13"/>
        <v>0</v>
      </c>
    </row>
    <row r="690" spans="5:15" ht="12.75" customHeight="1" x14ac:dyDescent="0.2">
      <c r="E690" s="124"/>
      <c r="O690" s="25">
        <f t="shared" ca="1" si="13"/>
        <v>0</v>
      </c>
    </row>
    <row r="691" spans="5:15" ht="12.75" customHeight="1" x14ac:dyDescent="0.2">
      <c r="E691" s="124"/>
      <c r="O691" s="25">
        <f t="shared" ca="1" si="13"/>
        <v>0</v>
      </c>
    </row>
    <row r="692" spans="5:15" ht="12.75" customHeight="1" x14ac:dyDescent="0.2">
      <c r="E692" s="124"/>
      <c r="O692" s="25">
        <f t="shared" ca="1" si="13"/>
        <v>0</v>
      </c>
    </row>
    <row r="693" spans="5:15" ht="12.75" customHeight="1" x14ac:dyDescent="0.2">
      <c r="E693" s="124"/>
      <c r="O693" s="25">
        <f t="shared" ca="1" si="13"/>
        <v>0</v>
      </c>
    </row>
    <row r="694" spans="5:15" ht="12.75" customHeight="1" x14ac:dyDescent="0.2">
      <c r="E694" s="124"/>
      <c r="O694" s="25">
        <f t="shared" ca="1" si="13"/>
        <v>0</v>
      </c>
    </row>
    <row r="695" spans="5:15" ht="12.75" customHeight="1" x14ac:dyDescent="0.2">
      <c r="E695" s="124"/>
      <c r="O695" s="25">
        <f t="shared" ca="1" si="13"/>
        <v>0</v>
      </c>
    </row>
    <row r="696" spans="5:15" ht="12.75" customHeight="1" x14ac:dyDescent="0.2">
      <c r="E696" s="124"/>
      <c r="O696" s="25">
        <f t="shared" ca="1" si="13"/>
        <v>0</v>
      </c>
    </row>
    <row r="697" spans="5:15" ht="12.75" customHeight="1" x14ac:dyDescent="0.2">
      <c r="E697" s="124"/>
      <c r="O697" s="25">
        <f t="shared" ca="1" si="13"/>
        <v>0</v>
      </c>
    </row>
    <row r="698" spans="5:15" ht="12.75" customHeight="1" x14ac:dyDescent="0.2">
      <c r="E698" s="124"/>
      <c r="O698" s="25">
        <f t="shared" ca="1" si="13"/>
        <v>0</v>
      </c>
    </row>
    <row r="699" spans="5:15" ht="12.75" customHeight="1" x14ac:dyDescent="0.2">
      <c r="E699" s="124"/>
      <c r="O699" s="25">
        <f t="shared" ca="1" si="13"/>
        <v>0</v>
      </c>
    </row>
    <row r="700" spans="5:15" ht="12.75" customHeight="1" x14ac:dyDescent="0.2">
      <c r="E700" s="124"/>
      <c r="O700" s="25">
        <f t="shared" ca="1" si="13"/>
        <v>0</v>
      </c>
    </row>
    <row r="701" spans="5:15" ht="12.75" customHeight="1" x14ac:dyDescent="0.2">
      <c r="E701" s="124"/>
      <c r="O701" s="25">
        <f t="shared" ca="1" si="13"/>
        <v>0</v>
      </c>
    </row>
    <row r="702" spans="5:15" ht="12.75" customHeight="1" x14ac:dyDescent="0.2">
      <c r="E702" s="124"/>
      <c r="O702" s="25">
        <f t="shared" ca="1" si="13"/>
        <v>0</v>
      </c>
    </row>
    <row r="703" spans="5:15" ht="12.75" customHeight="1" x14ac:dyDescent="0.2">
      <c r="E703" s="124"/>
      <c r="O703" s="25">
        <f t="shared" ca="1" si="13"/>
        <v>0</v>
      </c>
    </row>
    <row r="704" spans="5:15" ht="12.75" customHeight="1" x14ac:dyDescent="0.2">
      <c r="E704" s="124"/>
      <c r="O704" s="25">
        <f t="shared" ca="1" si="13"/>
        <v>0</v>
      </c>
    </row>
    <row r="705" spans="5:15" ht="12.75" customHeight="1" x14ac:dyDescent="0.2">
      <c r="E705" s="124"/>
      <c r="O705" s="25">
        <f t="shared" ca="1" si="13"/>
        <v>0</v>
      </c>
    </row>
    <row r="706" spans="5:15" ht="12.75" customHeight="1" x14ac:dyDescent="0.2">
      <c r="E706" s="124"/>
      <c r="O706" s="25">
        <f t="shared" ca="1" si="13"/>
        <v>0</v>
      </c>
    </row>
    <row r="707" spans="5:15" ht="12.75" customHeight="1" x14ac:dyDescent="0.2">
      <c r="E707" s="124"/>
      <c r="O707" s="25">
        <f t="shared" ca="1" si="13"/>
        <v>0</v>
      </c>
    </row>
    <row r="708" spans="5:15" ht="12.75" customHeight="1" x14ac:dyDescent="0.2">
      <c r="E708" s="124"/>
      <c r="O708" s="25">
        <f t="shared" ca="1" si="13"/>
        <v>0</v>
      </c>
    </row>
    <row r="709" spans="5:15" ht="12.75" customHeight="1" x14ac:dyDescent="0.2">
      <c r="E709" s="124"/>
      <c r="O709" s="25">
        <f t="shared" ca="1" si="13"/>
        <v>0</v>
      </c>
    </row>
    <row r="710" spans="5:15" ht="12.75" customHeight="1" x14ac:dyDescent="0.2">
      <c r="E710" s="124"/>
      <c r="O710" s="25">
        <f t="shared" ca="1" si="13"/>
        <v>0</v>
      </c>
    </row>
    <row r="711" spans="5:15" ht="12.75" customHeight="1" x14ac:dyDescent="0.2">
      <c r="E711" s="124"/>
      <c r="O711" s="25">
        <f t="shared" ca="1" si="13"/>
        <v>0</v>
      </c>
    </row>
    <row r="712" spans="5:15" ht="12.75" customHeight="1" x14ac:dyDescent="0.2">
      <c r="E712" s="124"/>
      <c r="O712" s="25">
        <f t="shared" ca="1" si="13"/>
        <v>0</v>
      </c>
    </row>
    <row r="713" spans="5:15" ht="12.75" customHeight="1" x14ac:dyDescent="0.2">
      <c r="E713" s="124"/>
      <c r="O713" s="25">
        <f t="shared" ca="1" si="13"/>
        <v>0</v>
      </c>
    </row>
    <row r="714" spans="5:15" ht="12.75" customHeight="1" x14ac:dyDescent="0.2">
      <c r="E714" s="124"/>
      <c r="O714" s="25">
        <f t="shared" ca="1" si="13"/>
        <v>0</v>
      </c>
    </row>
    <row r="715" spans="5:15" ht="12.75" customHeight="1" x14ac:dyDescent="0.2">
      <c r="E715" s="124"/>
      <c r="O715" s="25">
        <f t="shared" ca="1" si="13"/>
        <v>0</v>
      </c>
    </row>
    <row r="716" spans="5:15" ht="12.75" customHeight="1" x14ac:dyDescent="0.2">
      <c r="E716" s="124"/>
      <c r="O716" s="25">
        <f t="shared" ca="1" si="13"/>
        <v>0</v>
      </c>
    </row>
    <row r="717" spans="5:15" ht="12.75" customHeight="1" x14ac:dyDescent="0.2">
      <c r="E717" s="124"/>
      <c r="O717" s="25">
        <f t="shared" ca="1" si="13"/>
        <v>0</v>
      </c>
    </row>
    <row r="718" spans="5:15" ht="12.75" customHeight="1" x14ac:dyDescent="0.2">
      <c r="E718" s="124"/>
      <c r="O718" s="25">
        <f t="shared" ca="1" si="13"/>
        <v>0</v>
      </c>
    </row>
    <row r="719" spans="5:15" ht="12.75" customHeight="1" x14ac:dyDescent="0.2">
      <c r="E719" s="124"/>
      <c r="O719" s="25">
        <f t="shared" ca="1" si="13"/>
        <v>0</v>
      </c>
    </row>
    <row r="720" spans="5:15" ht="12.75" customHeight="1" x14ac:dyDescent="0.2">
      <c r="E720" s="124"/>
      <c r="O720" s="25">
        <f t="shared" ca="1" si="13"/>
        <v>0</v>
      </c>
    </row>
    <row r="721" spans="5:15" ht="12.75" customHeight="1" x14ac:dyDescent="0.2">
      <c r="E721" s="124"/>
      <c r="O721" s="25">
        <f t="shared" ca="1" si="13"/>
        <v>0</v>
      </c>
    </row>
    <row r="722" spans="5:15" ht="12.75" customHeight="1" x14ac:dyDescent="0.2">
      <c r="E722" s="124"/>
      <c r="O722" s="25">
        <f t="shared" ca="1" si="13"/>
        <v>0</v>
      </c>
    </row>
    <row r="723" spans="5:15" ht="12.75" customHeight="1" x14ac:dyDescent="0.2">
      <c r="E723" s="124"/>
      <c r="O723" s="25">
        <f t="shared" ca="1" si="13"/>
        <v>0</v>
      </c>
    </row>
    <row r="724" spans="5:15" ht="12.75" customHeight="1" x14ac:dyDescent="0.2">
      <c r="E724" s="124"/>
      <c r="O724" s="25">
        <f t="shared" ca="1" si="13"/>
        <v>0</v>
      </c>
    </row>
    <row r="725" spans="5:15" ht="12.75" customHeight="1" x14ac:dyDescent="0.2">
      <c r="E725" s="124"/>
      <c r="O725" s="25">
        <f t="shared" ca="1" si="13"/>
        <v>0</v>
      </c>
    </row>
    <row r="726" spans="5:15" ht="12.75" customHeight="1" x14ac:dyDescent="0.2">
      <c r="E726" s="124"/>
      <c r="O726" s="25">
        <f t="shared" ca="1" si="13"/>
        <v>0</v>
      </c>
    </row>
    <row r="727" spans="5:15" ht="12.75" customHeight="1" x14ac:dyDescent="0.2">
      <c r="E727" s="124"/>
      <c r="O727" s="25">
        <f t="shared" ca="1" si="13"/>
        <v>0</v>
      </c>
    </row>
    <row r="728" spans="5:15" ht="12.75" customHeight="1" x14ac:dyDescent="0.2">
      <c r="E728" s="124"/>
      <c r="O728" s="25">
        <f t="shared" ca="1" si="13"/>
        <v>0</v>
      </c>
    </row>
    <row r="729" spans="5:15" ht="12.75" customHeight="1" x14ac:dyDescent="0.2">
      <c r="E729" s="124"/>
      <c r="O729" s="25">
        <f t="shared" ca="1" si="13"/>
        <v>0</v>
      </c>
    </row>
    <row r="730" spans="5:15" ht="12.75" customHeight="1" x14ac:dyDescent="0.2">
      <c r="E730" s="124"/>
      <c r="O730" s="25">
        <f t="shared" ca="1" si="13"/>
        <v>0</v>
      </c>
    </row>
    <row r="731" spans="5:15" ht="12.75" customHeight="1" x14ac:dyDescent="0.2">
      <c r="E731" s="124"/>
      <c r="O731" s="25">
        <f t="shared" ref="O731:O794" ca="1" si="14">IF(AND(K731&lt;=TODAY(),M731="abierta"),1,0)</f>
        <v>0</v>
      </c>
    </row>
    <row r="732" spans="5:15" ht="12.75" customHeight="1" x14ac:dyDescent="0.2">
      <c r="E732" s="124"/>
      <c r="O732" s="25">
        <f t="shared" ca="1" si="14"/>
        <v>0</v>
      </c>
    </row>
    <row r="733" spans="5:15" ht="12.75" customHeight="1" x14ac:dyDescent="0.2">
      <c r="E733" s="124"/>
      <c r="O733" s="25">
        <f t="shared" ca="1" si="14"/>
        <v>0</v>
      </c>
    </row>
    <row r="734" spans="5:15" ht="12.75" customHeight="1" x14ac:dyDescent="0.2">
      <c r="E734" s="124"/>
      <c r="O734" s="25">
        <f t="shared" ca="1" si="14"/>
        <v>0</v>
      </c>
    </row>
    <row r="735" spans="5:15" ht="12.75" customHeight="1" x14ac:dyDescent="0.2">
      <c r="E735" s="124"/>
      <c r="O735" s="25">
        <f t="shared" ca="1" si="14"/>
        <v>0</v>
      </c>
    </row>
    <row r="736" spans="5:15" ht="12.75" customHeight="1" x14ac:dyDescent="0.2">
      <c r="E736" s="124"/>
      <c r="O736" s="25">
        <f t="shared" ca="1" si="14"/>
        <v>0</v>
      </c>
    </row>
    <row r="737" spans="5:15" ht="12.75" customHeight="1" x14ac:dyDescent="0.2">
      <c r="E737" s="124"/>
      <c r="O737" s="25">
        <f t="shared" ca="1" si="14"/>
        <v>0</v>
      </c>
    </row>
    <row r="738" spans="5:15" ht="12.75" customHeight="1" x14ac:dyDescent="0.2">
      <c r="E738" s="124"/>
      <c r="O738" s="25">
        <f t="shared" ca="1" si="14"/>
        <v>0</v>
      </c>
    </row>
    <row r="739" spans="5:15" ht="12.75" customHeight="1" x14ac:dyDescent="0.2">
      <c r="E739" s="124"/>
      <c r="O739" s="25">
        <f t="shared" ca="1" si="14"/>
        <v>0</v>
      </c>
    </row>
    <row r="740" spans="5:15" ht="12.75" customHeight="1" x14ac:dyDescent="0.2">
      <c r="E740" s="124"/>
      <c r="O740" s="25">
        <f t="shared" ca="1" si="14"/>
        <v>0</v>
      </c>
    </row>
    <row r="741" spans="5:15" ht="12.75" customHeight="1" x14ac:dyDescent="0.2">
      <c r="E741" s="124"/>
      <c r="O741" s="25">
        <f t="shared" ca="1" si="14"/>
        <v>0</v>
      </c>
    </row>
    <row r="742" spans="5:15" ht="12.75" customHeight="1" x14ac:dyDescent="0.2">
      <c r="E742" s="124"/>
      <c r="O742" s="25">
        <f t="shared" ca="1" si="14"/>
        <v>0</v>
      </c>
    </row>
    <row r="743" spans="5:15" ht="12.75" customHeight="1" x14ac:dyDescent="0.2">
      <c r="E743" s="124"/>
      <c r="O743" s="25">
        <f t="shared" ca="1" si="14"/>
        <v>0</v>
      </c>
    </row>
    <row r="744" spans="5:15" ht="12.75" customHeight="1" x14ac:dyDescent="0.2">
      <c r="E744" s="124"/>
      <c r="O744" s="25">
        <f t="shared" ca="1" si="14"/>
        <v>0</v>
      </c>
    </row>
    <row r="745" spans="5:15" ht="12.75" customHeight="1" x14ac:dyDescent="0.2">
      <c r="E745" s="124"/>
      <c r="O745" s="25">
        <f t="shared" ca="1" si="14"/>
        <v>0</v>
      </c>
    </row>
    <row r="746" spans="5:15" ht="12.75" customHeight="1" x14ac:dyDescent="0.2">
      <c r="E746" s="124"/>
      <c r="O746" s="25">
        <f t="shared" ca="1" si="14"/>
        <v>0</v>
      </c>
    </row>
    <row r="747" spans="5:15" ht="12.75" customHeight="1" x14ac:dyDescent="0.2">
      <c r="E747" s="124"/>
      <c r="O747" s="25">
        <f t="shared" ca="1" si="14"/>
        <v>0</v>
      </c>
    </row>
    <row r="748" spans="5:15" ht="12.75" customHeight="1" x14ac:dyDescent="0.2">
      <c r="E748" s="124"/>
      <c r="O748" s="25">
        <f t="shared" ca="1" si="14"/>
        <v>0</v>
      </c>
    </row>
    <row r="749" spans="5:15" ht="12.75" customHeight="1" x14ac:dyDescent="0.2">
      <c r="E749" s="124"/>
      <c r="O749" s="25">
        <f t="shared" ca="1" si="14"/>
        <v>0</v>
      </c>
    </row>
    <row r="750" spans="5:15" ht="12.75" customHeight="1" x14ac:dyDescent="0.2">
      <c r="E750" s="124"/>
      <c r="O750" s="25">
        <f t="shared" ca="1" si="14"/>
        <v>0</v>
      </c>
    </row>
    <row r="751" spans="5:15" ht="12.75" customHeight="1" x14ac:dyDescent="0.2">
      <c r="E751" s="124"/>
      <c r="O751" s="25">
        <f t="shared" ca="1" si="14"/>
        <v>0</v>
      </c>
    </row>
    <row r="752" spans="5:15" ht="12.75" customHeight="1" x14ac:dyDescent="0.2">
      <c r="E752" s="124"/>
      <c r="O752" s="25">
        <f t="shared" ca="1" si="14"/>
        <v>0</v>
      </c>
    </row>
    <row r="753" spans="5:15" ht="12.75" customHeight="1" x14ac:dyDescent="0.2">
      <c r="E753" s="124"/>
      <c r="O753" s="25">
        <f t="shared" ca="1" si="14"/>
        <v>0</v>
      </c>
    </row>
    <row r="754" spans="5:15" ht="12.75" customHeight="1" x14ac:dyDescent="0.2">
      <c r="E754" s="124"/>
      <c r="O754" s="25">
        <f t="shared" ca="1" si="14"/>
        <v>0</v>
      </c>
    </row>
    <row r="755" spans="5:15" ht="12.75" customHeight="1" x14ac:dyDescent="0.2">
      <c r="E755" s="124"/>
      <c r="O755" s="25">
        <f t="shared" ca="1" si="14"/>
        <v>0</v>
      </c>
    </row>
    <row r="756" spans="5:15" ht="12.75" customHeight="1" x14ac:dyDescent="0.2">
      <c r="E756" s="124"/>
      <c r="O756" s="25">
        <f t="shared" ca="1" si="14"/>
        <v>0</v>
      </c>
    </row>
    <row r="757" spans="5:15" ht="12.75" customHeight="1" x14ac:dyDescent="0.2">
      <c r="E757" s="124"/>
      <c r="O757" s="25">
        <f t="shared" ca="1" si="14"/>
        <v>0</v>
      </c>
    </row>
    <row r="758" spans="5:15" ht="12.75" customHeight="1" x14ac:dyDescent="0.2">
      <c r="E758" s="124"/>
      <c r="O758" s="25">
        <f t="shared" ca="1" si="14"/>
        <v>0</v>
      </c>
    </row>
    <row r="759" spans="5:15" ht="12.75" customHeight="1" x14ac:dyDescent="0.2">
      <c r="E759" s="124"/>
      <c r="O759" s="25">
        <f t="shared" ca="1" si="14"/>
        <v>0</v>
      </c>
    </row>
    <row r="760" spans="5:15" ht="12.75" customHeight="1" x14ac:dyDescent="0.2">
      <c r="E760" s="124"/>
      <c r="O760" s="25">
        <f t="shared" ca="1" si="14"/>
        <v>0</v>
      </c>
    </row>
    <row r="761" spans="5:15" ht="12.75" customHeight="1" x14ac:dyDescent="0.2">
      <c r="E761" s="124"/>
      <c r="O761" s="25">
        <f t="shared" ca="1" si="14"/>
        <v>0</v>
      </c>
    </row>
    <row r="762" spans="5:15" ht="12.75" customHeight="1" x14ac:dyDescent="0.2">
      <c r="E762" s="124"/>
      <c r="O762" s="25">
        <f t="shared" ca="1" si="14"/>
        <v>0</v>
      </c>
    </row>
    <row r="763" spans="5:15" ht="12.75" customHeight="1" x14ac:dyDescent="0.2">
      <c r="E763" s="124"/>
      <c r="O763" s="25">
        <f t="shared" ca="1" si="14"/>
        <v>0</v>
      </c>
    </row>
    <row r="764" spans="5:15" ht="12.75" customHeight="1" x14ac:dyDescent="0.2">
      <c r="E764" s="124"/>
      <c r="O764" s="25">
        <f t="shared" ca="1" si="14"/>
        <v>0</v>
      </c>
    </row>
    <row r="765" spans="5:15" ht="12.75" customHeight="1" x14ac:dyDescent="0.2">
      <c r="E765" s="124"/>
      <c r="O765" s="25">
        <f t="shared" ca="1" si="14"/>
        <v>0</v>
      </c>
    </row>
    <row r="766" spans="5:15" ht="12.75" customHeight="1" x14ac:dyDescent="0.2">
      <c r="E766" s="124"/>
      <c r="O766" s="25">
        <f t="shared" ca="1" si="14"/>
        <v>0</v>
      </c>
    </row>
    <row r="767" spans="5:15" ht="12.75" customHeight="1" x14ac:dyDescent="0.2">
      <c r="E767" s="124"/>
      <c r="O767" s="25">
        <f t="shared" ca="1" si="14"/>
        <v>0</v>
      </c>
    </row>
    <row r="768" spans="5:15" ht="12.75" customHeight="1" x14ac:dyDescent="0.2">
      <c r="E768" s="124"/>
      <c r="O768" s="25">
        <f t="shared" ca="1" si="14"/>
        <v>0</v>
      </c>
    </row>
    <row r="769" spans="5:15" ht="12.75" customHeight="1" x14ac:dyDescent="0.2">
      <c r="E769" s="124"/>
      <c r="O769" s="25">
        <f t="shared" ca="1" si="14"/>
        <v>0</v>
      </c>
    </row>
    <row r="770" spans="5:15" ht="12.75" customHeight="1" x14ac:dyDescent="0.2">
      <c r="E770" s="124"/>
      <c r="O770" s="25">
        <f t="shared" ca="1" si="14"/>
        <v>0</v>
      </c>
    </row>
    <row r="771" spans="5:15" ht="12.75" customHeight="1" x14ac:dyDescent="0.2">
      <c r="E771" s="124"/>
      <c r="O771" s="25">
        <f t="shared" ca="1" si="14"/>
        <v>0</v>
      </c>
    </row>
    <row r="772" spans="5:15" ht="12.75" customHeight="1" x14ac:dyDescent="0.2">
      <c r="E772" s="124"/>
      <c r="O772" s="25">
        <f t="shared" ca="1" si="14"/>
        <v>0</v>
      </c>
    </row>
    <row r="773" spans="5:15" ht="12.75" customHeight="1" x14ac:dyDescent="0.2">
      <c r="E773" s="124"/>
      <c r="O773" s="25">
        <f t="shared" ca="1" si="14"/>
        <v>0</v>
      </c>
    </row>
    <row r="774" spans="5:15" ht="12.75" customHeight="1" x14ac:dyDescent="0.2">
      <c r="E774" s="124"/>
      <c r="O774" s="25">
        <f t="shared" ca="1" si="14"/>
        <v>0</v>
      </c>
    </row>
    <row r="775" spans="5:15" ht="12.75" customHeight="1" x14ac:dyDescent="0.2">
      <c r="E775" s="124"/>
      <c r="O775" s="25">
        <f t="shared" ca="1" si="14"/>
        <v>0</v>
      </c>
    </row>
    <row r="776" spans="5:15" ht="12.75" customHeight="1" x14ac:dyDescent="0.2">
      <c r="E776" s="124"/>
      <c r="O776" s="25">
        <f t="shared" ca="1" si="14"/>
        <v>0</v>
      </c>
    </row>
    <row r="777" spans="5:15" ht="12.75" customHeight="1" x14ac:dyDescent="0.2">
      <c r="E777" s="124"/>
      <c r="O777" s="25">
        <f t="shared" ca="1" si="14"/>
        <v>0</v>
      </c>
    </row>
    <row r="778" spans="5:15" ht="12.75" customHeight="1" x14ac:dyDescent="0.2">
      <c r="E778" s="124"/>
      <c r="O778" s="25">
        <f t="shared" ca="1" si="14"/>
        <v>0</v>
      </c>
    </row>
    <row r="779" spans="5:15" ht="12.75" customHeight="1" x14ac:dyDescent="0.2">
      <c r="E779" s="124"/>
      <c r="O779" s="25">
        <f t="shared" ca="1" si="14"/>
        <v>0</v>
      </c>
    </row>
    <row r="780" spans="5:15" ht="12.75" customHeight="1" x14ac:dyDescent="0.2">
      <c r="E780" s="124"/>
      <c r="O780" s="25">
        <f t="shared" ca="1" si="14"/>
        <v>0</v>
      </c>
    </row>
    <row r="781" spans="5:15" ht="12.75" customHeight="1" x14ac:dyDescent="0.2">
      <c r="E781" s="124"/>
      <c r="O781" s="25">
        <f t="shared" ca="1" si="14"/>
        <v>0</v>
      </c>
    </row>
    <row r="782" spans="5:15" ht="12.75" customHeight="1" x14ac:dyDescent="0.2">
      <c r="E782" s="124"/>
      <c r="O782" s="25">
        <f t="shared" ca="1" si="14"/>
        <v>0</v>
      </c>
    </row>
    <row r="783" spans="5:15" ht="12.75" customHeight="1" x14ac:dyDescent="0.2">
      <c r="E783" s="124"/>
      <c r="O783" s="25">
        <f t="shared" ca="1" si="14"/>
        <v>0</v>
      </c>
    </row>
    <row r="784" spans="5:15" ht="12.75" customHeight="1" x14ac:dyDescent="0.2">
      <c r="E784" s="124"/>
      <c r="O784" s="25">
        <f t="shared" ca="1" si="14"/>
        <v>0</v>
      </c>
    </row>
    <row r="785" spans="5:15" ht="12.75" customHeight="1" x14ac:dyDescent="0.2">
      <c r="E785" s="124"/>
      <c r="O785" s="25">
        <f t="shared" ca="1" si="14"/>
        <v>0</v>
      </c>
    </row>
    <row r="786" spans="5:15" ht="12.75" customHeight="1" x14ac:dyDescent="0.2">
      <c r="E786" s="124"/>
      <c r="O786" s="25">
        <f t="shared" ca="1" si="14"/>
        <v>0</v>
      </c>
    </row>
    <row r="787" spans="5:15" ht="12.75" customHeight="1" x14ac:dyDescent="0.2">
      <c r="E787" s="124"/>
      <c r="O787" s="25">
        <f t="shared" ca="1" si="14"/>
        <v>0</v>
      </c>
    </row>
    <row r="788" spans="5:15" ht="12.75" customHeight="1" x14ac:dyDescent="0.2">
      <c r="E788" s="124"/>
      <c r="O788" s="25">
        <f t="shared" ca="1" si="14"/>
        <v>0</v>
      </c>
    </row>
    <row r="789" spans="5:15" ht="12.75" customHeight="1" x14ac:dyDescent="0.2">
      <c r="E789" s="124"/>
      <c r="O789" s="25">
        <f t="shared" ca="1" si="14"/>
        <v>0</v>
      </c>
    </row>
    <row r="790" spans="5:15" ht="12.75" customHeight="1" x14ac:dyDescent="0.2">
      <c r="E790" s="124"/>
      <c r="O790" s="25">
        <f t="shared" ca="1" si="14"/>
        <v>0</v>
      </c>
    </row>
    <row r="791" spans="5:15" ht="12.75" customHeight="1" x14ac:dyDescent="0.2">
      <c r="E791" s="124"/>
      <c r="O791" s="25">
        <f t="shared" ca="1" si="14"/>
        <v>0</v>
      </c>
    </row>
    <row r="792" spans="5:15" ht="12.75" customHeight="1" x14ac:dyDescent="0.2">
      <c r="E792" s="124"/>
      <c r="O792" s="25">
        <f t="shared" ca="1" si="14"/>
        <v>0</v>
      </c>
    </row>
    <row r="793" spans="5:15" ht="12.75" customHeight="1" x14ac:dyDescent="0.2">
      <c r="E793" s="124"/>
      <c r="O793" s="25">
        <f t="shared" ca="1" si="14"/>
        <v>0</v>
      </c>
    </row>
    <row r="794" spans="5:15" ht="12.75" customHeight="1" x14ac:dyDescent="0.2">
      <c r="E794" s="124"/>
      <c r="O794" s="25">
        <f t="shared" ca="1" si="14"/>
        <v>0</v>
      </c>
    </row>
    <row r="795" spans="5:15" ht="12.75" customHeight="1" x14ac:dyDescent="0.2">
      <c r="E795" s="124"/>
      <c r="O795" s="25">
        <f t="shared" ref="O795:O858" ca="1" si="15">IF(AND(K795&lt;=TODAY(),M795="abierta"),1,0)</f>
        <v>0</v>
      </c>
    </row>
    <row r="796" spans="5:15" ht="12.75" customHeight="1" x14ac:dyDescent="0.2">
      <c r="E796" s="124"/>
      <c r="O796" s="25">
        <f t="shared" ca="1" si="15"/>
        <v>0</v>
      </c>
    </row>
    <row r="797" spans="5:15" ht="12.75" customHeight="1" x14ac:dyDescent="0.2">
      <c r="E797" s="124"/>
      <c r="O797" s="25">
        <f t="shared" ca="1" si="15"/>
        <v>0</v>
      </c>
    </row>
    <row r="798" spans="5:15" ht="12.75" customHeight="1" x14ac:dyDescent="0.2">
      <c r="E798" s="124"/>
      <c r="O798" s="25">
        <f t="shared" ca="1" si="15"/>
        <v>0</v>
      </c>
    </row>
    <row r="799" spans="5:15" ht="12.75" customHeight="1" x14ac:dyDescent="0.2">
      <c r="E799" s="124"/>
      <c r="O799" s="25">
        <f t="shared" ca="1" si="15"/>
        <v>0</v>
      </c>
    </row>
    <row r="800" spans="5:15" ht="12.75" customHeight="1" x14ac:dyDescent="0.2">
      <c r="E800" s="124"/>
      <c r="O800" s="25">
        <f t="shared" ca="1" si="15"/>
        <v>0</v>
      </c>
    </row>
    <row r="801" spans="5:15" ht="12.75" customHeight="1" x14ac:dyDescent="0.2">
      <c r="E801" s="124"/>
      <c r="O801" s="25">
        <f t="shared" ca="1" si="15"/>
        <v>0</v>
      </c>
    </row>
    <row r="802" spans="5:15" ht="12.75" customHeight="1" x14ac:dyDescent="0.2">
      <c r="E802" s="124"/>
      <c r="O802" s="25">
        <f t="shared" ca="1" si="15"/>
        <v>0</v>
      </c>
    </row>
    <row r="803" spans="5:15" ht="12.75" customHeight="1" x14ac:dyDescent="0.2">
      <c r="E803" s="124"/>
      <c r="O803" s="25">
        <f t="shared" ca="1" si="15"/>
        <v>0</v>
      </c>
    </row>
    <row r="804" spans="5:15" ht="12.75" customHeight="1" x14ac:dyDescent="0.2">
      <c r="E804" s="124"/>
      <c r="O804" s="25">
        <f t="shared" ca="1" si="15"/>
        <v>0</v>
      </c>
    </row>
    <row r="805" spans="5:15" ht="12.75" customHeight="1" x14ac:dyDescent="0.2">
      <c r="E805" s="124"/>
      <c r="O805" s="25">
        <f t="shared" ca="1" si="15"/>
        <v>0</v>
      </c>
    </row>
    <row r="806" spans="5:15" ht="12.75" customHeight="1" x14ac:dyDescent="0.2">
      <c r="E806" s="124"/>
      <c r="O806" s="25">
        <f t="shared" ca="1" si="15"/>
        <v>0</v>
      </c>
    </row>
    <row r="807" spans="5:15" ht="12.75" customHeight="1" x14ac:dyDescent="0.2">
      <c r="E807" s="124"/>
      <c r="O807" s="25">
        <f t="shared" ca="1" si="15"/>
        <v>0</v>
      </c>
    </row>
    <row r="808" spans="5:15" ht="12.75" customHeight="1" x14ac:dyDescent="0.2">
      <c r="E808" s="124"/>
      <c r="O808" s="25">
        <f t="shared" ca="1" si="15"/>
        <v>0</v>
      </c>
    </row>
    <row r="809" spans="5:15" ht="12.75" customHeight="1" x14ac:dyDescent="0.2">
      <c r="E809" s="124"/>
      <c r="O809" s="25">
        <f t="shared" ca="1" si="15"/>
        <v>0</v>
      </c>
    </row>
    <row r="810" spans="5:15" ht="12.75" customHeight="1" x14ac:dyDescent="0.2">
      <c r="E810" s="124"/>
      <c r="O810" s="25">
        <f t="shared" ca="1" si="15"/>
        <v>0</v>
      </c>
    </row>
    <row r="811" spans="5:15" ht="12.75" customHeight="1" x14ac:dyDescent="0.2">
      <c r="E811" s="124"/>
      <c r="O811" s="25">
        <f t="shared" ca="1" si="15"/>
        <v>0</v>
      </c>
    </row>
    <row r="812" spans="5:15" ht="12.75" customHeight="1" x14ac:dyDescent="0.2">
      <c r="E812" s="124"/>
      <c r="O812" s="25">
        <f t="shared" ca="1" si="15"/>
        <v>0</v>
      </c>
    </row>
    <row r="813" spans="5:15" ht="12.75" customHeight="1" x14ac:dyDescent="0.2">
      <c r="E813" s="124"/>
      <c r="O813" s="25">
        <f t="shared" ca="1" si="15"/>
        <v>0</v>
      </c>
    </row>
    <row r="814" spans="5:15" ht="12.75" customHeight="1" x14ac:dyDescent="0.2">
      <c r="E814" s="124"/>
      <c r="O814" s="25">
        <f t="shared" ca="1" si="15"/>
        <v>0</v>
      </c>
    </row>
    <row r="815" spans="5:15" ht="12.75" customHeight="1" x14ac:dyDescent="0.2">
      <c r="E815" s="124"/>
      <c r="O815" s="25">
        <f t="shared" ca="1" si="15"/>
        <v>0</v>
      </c>
    </row>
    <row r="816" spans="5:15" ht="12.75" customHeight="1" x14ac:dyDescent="0.2">
      <c r="E816" s="124"/>
      <c r="O816" s="25">
        <f t="shared" ca="1" si="15"/>
        <v>0</v>
      </c>
    </row>
    <row r="817" spans="5:15" ht="12.75" customHeight="1" x14ac:dyDescent="0.2">
      <c r="E817" s="124"/>
      <c r="O817" s="25">
        <f t="shared" ca="1" si="15"/>
        <v>0</v>
      </c>
    </row>
    <row r="818" spans="5:15" ht="12.75" customHeight="1" x14ac:dyDescent="0.2">
      <c r="E818" s="124"/>
      <c r="O818" s="25">
        <f t="shared" ca="1" si="15"/>
        <v>0</v>
      </c>
    </row>
    <row r="819" spans="5:15" ht="12.75" customHeight="1" x14ac:dyDescent="0.2">
      <c r="E819" s="124"/>
      <c r="O819" s="25">
        <f t="shared" ca="1" si="15"/>
        <v>0</v>
      </c>
    </row>
    <row r="820" spans="5:15" ht="12.75" customHeight="1" x14ac:dyDescent="0.2">
      <c r="E820" s="124"/>
      <c r="O820" s="25">
        <f t="shared" ca="1" si="15"/>
        <v>0</v>
      </c>
    </row>
    <row r="821" spans="5:15" ht="12.75" customHeight="1" x14ac:dyDescent="0.2">
      <c r="E821" s="124"/>
      <c r="O821" s="25">
        <f t="shared" ca="1" si="15"/>
        <v>0</v>
      </c>
    </row>
    <row r="822" spans="5:15" ht="12.75" customHeight="1" x14ac:dyDescent="0.2">
      <c r="E822" s="124"/>
      <c r="O822" s="25">
        <f t="shared" ca="1" si="15"/>
        <v>0</v>
      </c>
    </row>
    <row r="823" spans="5:15" ht="12.75" customHeight="1" x14ac:dyDescent="0.2">
      <c r="E823" s="124"/>
      <c r="O823" s="25">
        <f t="shared" ca="1" si="15"/>
        <v>0</v>
      </c>
    </row>
    <row r="824" spans="5:15" ht="12.75" customHeight="1" x14ac:dyDescent="0.2">
      <c r="E824" s="124"/>
      <c r="O824" s="25">
        <f t="shared" ca="1" si="15"/>
        <v>0</v>
      </c>
    </row>
    <row r="825" spans="5:15" ht="12.75" customHeight="1" x14ac:dyDescent="0.2">
      <c r="E825" s="124"/>
      <c r="O825" s="25">
        <f t="shared" ca="1" si="15"/>
        <v>0</v>
      </c>
    </row>
    <row r="826" spans="5:15" ht="12.75" customHeight="1" x14ac:dyDescent="0.2">
      <c r="E826" s="124"/>
      <c r="O826" s="25">
        <f t="shared" ca="1" si="15"/>
        <v>0</v>
      </c>
    </row>
    <row r="827" spans="5:15" ht="12.75" customHeight="1" x14ac:dyDescent="0.2">
      <c r="E827" s="124"/>
      <c r="O827" s="25">
        <f t="shared" ca="1" si="15"/>
        <v>0</v>
      </c>
    </row>
    <row r="828" spans="5:15" ht="12.75" customHeight="1" x14ac:dyDescent="0.2">
      <c r="E828" s="124"/>
      <c r="O828" s="25">
        <f t="shared" ca="1" si="15"/>
        <v>0</v>
      </c>
    </row>
    <row r="829" spans="5:15" ht="12.75" customHeight="1" x14ac:dyDescent="0.2">
      <c r="E829" s="124"/>
      <c r="O829" s="25">
        <f t="shared" ca="1" si="15"/>
        <v>0</v>
      </c>
    </row>
    <row r="830" spans="5:15" ht="12.75" customHeight="1" x14ac:dyDescent="0.2">
      <c r="E830" s="124"/>
      <c r="O830" s="25">
        <f t="shared" ca="1" si="15"/>
        <v>0</v>
      </c>
    </row>
    <row r="831" spans="5:15" ht="12.75" customHeight="1" x14ac:dyDescent="0.2">
      <c r="E831" s="124"/>
      <c r="O831" s="25">
        <f t="shared" ca="1" si="15"/>
        <v>0</v>
      </c>
    </row>
    <row r="832" spans="5:15" ht="12.75" customHeight="1" x14ac:dyDescent="0.2">
      <c r="E832" s="124"/>
      <c r="O832" s="25">
        <f t="shared" ca="1" si="15"/>
        <v>0</v>
      </c>
    </row>
    <row r="833" spans="5:15" ht="12.75" customHeight="1" x14ac:dyDescent="0.2">
      <c r="E833" s="124"/>
      <c r="O833" s="25">
        <f t="shared" ca="1" si="15"/>
        <v>0</v>
      </c>
    </row>
    <row r="834" spans="5:15" ht="12.75" customHeight="1" x14ac:dyDescent="0.2">
      <c r="E834" s="124"/>
      <c r="O834" s="25">
        <f t="shared" ca="1" si="15"/>
        <v>0</v>
      </c>
    </row>
    <row r="835" spans="5:15" ht="12.75" customHeight="1" x14ac:dyDescent="0.2">
      <c r="E835" s="124"/>
      <c r="O835" s="25">
        <f t="shared" ca="1" si="15"/>
        <v>0</v>
      </c>
    </row>
    <row r="836" spans="5:15" ht="12.75" customHeight="1" x14ac:dyDescent="0.2">
      <c r="E836" s="124"/>
      <c r="O836" s="25">
        <f t="shared" ca="1" si="15"/>
        <v>0</v>
      </c>
    </row>
    <row r="837" spans="5:15" ht="12.75" customHeight="1" x14ac:dyDescent="0.2">
      <c r="E837" s="124"/>
      <c r="O837" s="25">
        <f t="shared" ca="1" si="15"/>
        <v>0</v>
      </c>
    </row>
    <row r="838" spans="5:15" ht="12.75" customHeight="1" x14ac:dyDescent="0.2">
      <c r="E838" s="124"/>
      <c r="O838" s="25">
        <f t="shared" ca="1" si="15"/>
        <v>0</v>
      </c>
    </row>
    <row r="839" spans="5:15" ht="12.75" customHeight="1" x14ac:dyDescent="0.2">
      <c r="E839" s="124"/>
      <c r="O839" s="25">
        <f t="shared" ca="1" si="15"/>
        <v>0</v>
      </c>
    </row>
    <row r="840" spans="5:15" ht="12.75" customHeight="1" x14ac:dyDescent="0.2">
      <c r="E840" s="124"/>
      <c r="O840" s="25">
        <f t="shared" ca="1" si="15"/>
        <v>0</v>
      </c>
    </row>
    <row r="841" spans="5:15" ht="12.75" customHeight="1" x14ac:dyDescent="0.2">
      <c r="E841" s="124"/>
      <c r="O841" s="25">
        <f t="shared" ca="1" si="15"/>
        <v>0</v>
      </c>
    </row>
    <row r="842" spans="5:15" ht="12.75" customHeight="1" x14ac:dyDescent="0.2">
      <c r="E842" s="124"/>
      <c r="O842" s="25">
        <f t="shared" ca="1" si="15"/>
        <v>0</v>
      </c>
    </row>
    <row r="843" spans="5:15" ht="12.75" customHeight="1" x14ac:dyDescent="0.2">
      <c r="E843" s="124"/>
      <c r="O843" s="25">
        <f t="shared" ca="1" si="15"/>
        <v>0</v>
      </c>
    </row>
    <row r="844" spans="5:15" ht="12.75" customHeight="1" x14ac:dyDescent="0.2">
      <c r="E844" s="124"/>
      <c r="O844" s="25">
        <f t="shared" ca="1" si="15"/>
        <v>0</v>
      </c>
    </row>
    <row r="845" spans="5:15" ht="12.75" customHeight="1" x14ac:dyDescent="0.2">
      <c r="E845" s="124"/>
      <c r="O845" s="25">
        <f t="shared" ca="1" si="15"/>
        <v>0</v>
      </c>
    </row>
    <row r="846" spans="5:15" ht="12.75" customHeight="1" x14ac:dyDescent="0.2">
      <c r="E846" s="124"/>
      <c r="O846" s="25">
        <f t="shared" ca="1" si="15"/>
        <v>0</v>
      </c>
    </row>
    <row r="847" spans="5:15" ht="12.75" customHeight="1" x14ac:dyDescent="0.2">
      <c r="E847" s="124"/>
      <c r="O847" s="25">
        <f t="shared" ca="1" si="15"/>
        <v>0</v>
      </c>
    </row>
    <row r="848" spans="5:15" ht="12.75" customHeight="1" x14ac:dyDescent="0.2">
      <c r="E848" s="124"/>
      <c r="O848" s="25">
        <f t="shared" ca="1" si="15"/>
        <v>0</v>
      </c>
    </row>
    <row r="849" spans="5:15" ht="12.75" customHeight="1" x14ac:dyDescent="0.2">
      <c r="E849" s="124"/>
      <c r="O849" s="25">
        <f t="shared" ca="1" si="15"/>
        <v>0</v>
      </c>
    </row>
    <row r="850" spans="5:15" ht="12.75" customHeight="1" x14ac:dyDescent="0.2">
      <c r="E850" s="124"/>
      <c r="O850" s="25">
        <f t="shared" ca="1" si="15"/>
        <v>0</v>
      </c>
    </row>
    <row r="851" spans="5:15" ht="12.75" customHeight="1" x14ac:dyDescent="0.2">
      <c r="E851" s="124"/>
      <c r="O851" s="25">
        <f t="shared" ca="1" si="15"/>
        <v>0</v>
      </c>
    </row>
    <row r="852" spans="5:15" ht="12.75" customHeight="1" x14ac:dyDescent="0.2">
      <c r="E852" s="124"/>
      <c r="O852" s="25">
        <f t="shared" ca="1" si="15"/>
        <v>0</v>
      </c>
    </row>
    <row r="853" spans="5:15" ht="12.75" customHeight="1" x14ac:dyDescent="0.2">
      <c r="E853" s="124"/>
      <c r="O853" s="25">
        <f t="shared" ca="1" si="15"/>
        <v>0</v>
      </c>
    </row>
    <row r="854" spans="5:15" ht="12.75" customHeight="1" x14ac:dyDescent="0.2">
      <c r="E854" s="124"/>
      <c r="O854" s="25">
        <f t="shared" ca="1" si="15"/>
        <v>0</v>
      </c>
    </row>
    <row r="855" spans="5:15" ht="12.75" customHeight="1" x14ac:dyDescent="0.2">
      <c r="E855" s="124"/>
      <c r="O855" s="25">
        <f t="shared" ca="1" si="15"/>
        <v>0</v>
      </c>
    </row>
    <row r="856" spans="5:15" ht="12.75" customHeight="1" x14ac:dyDescent="0.2">
      <c r="E856" s="124"/>
      <c r="O856" s="25">
        <f t="shared" ca="1" si="15"/>
        <v>0</v>
      </c>
    </row>
    <row r="857" spans="5:15" ht="12.75" customHeight="1" x14ac:dyDescent="0.2">
      <c r="E857" s="124"/>
      <c r="O857" s="25">
        <f t="shared" ca="1" si="15"/>
        <v>0</v>
      </c>
    </row>
    <row r="858" spans="5:15" ht="12.75" customHeight="1" x14ac:dyDescent="0.2">
      <c r="E858" s="124"/>
      <c r="O858" s="25">
        <f t="shared" ca="1" si="15"/>
        <v>0</v>
      </c>
    </row>
    <row r="859" spans="5:15" ht="12.75" customHeight="1" x14ac:dyDescent="0.2">
      <c r="E859" s="124"/>
      <c r="O859" s="25">
        <f t="shared" ref="O859:O922" ca="1" si="16">IF(AND(K859&lt;=TODAY(),M859="abierta"),1,0)</f>
        <v>0</v>
      </c>
    </row>
    <row r="860" spans="5:15" ht="12.75" customHeight="1" x14ac:dyDescent="0.2">
      <c r="E860" s="124"/>
      <c r="O860" s="25">
        <f t="shared" ca="1" si="16"/>
        <v>0</v>
      </c>
    </row>
    <row r="861" spans="5:15" ht="12.75" customHeight="1" x14ac:dyDescent="0.2">
      <c r="E861" s="124"/>
      <c r="O861" s="25">
        <f t="shared" ca="1" si="16"/>
        <v>0</v>
      </c>
    </row>
    <row r="862" spans="5:15" ht="12.75" customHeight="1" x14ac:dyDescent="0.2">
      <c r="E862" s="124"/>
      <c r="O862" s="25">
        <f t="shared" ca="1" si="16"/>
        <v>0</v>
      </c>
    </row>
    <row r="863" spans="5:15" ht="12.75" customHeight="1" x14ac:dyDescent="0.2">
      <c r="E863" s="124"/>
      <c r="O863" s="25">
        <f t="shared" ca="1" si="16"/>
        <v>0</v>
      </c>
    </row>
    <row r="864" spans="5:15" ht="12.75" customHeight="1" x14ac:dyDescent="0.2">
      <c r="E864" s="124"/>
      <c r="O864" s="25">
        <f t="shared" ca="1" si="16"/>
        <v>0</v>
      </c>
    </row>
    <row r="865" spans="5:15" ht="12.75" customHeight="1" x14ac:dyDescent="0.2">
      <c r="E865" s="124"/>
      <c r="O865" s="25">
        <f t="shared" ca="1" si="16"/>
        <v>0</v>
      </c>
    </row>
    <row r="866" spans="5:15" ht="12.75" customHeight="1" x14ac:dyDescent="0.2">
      <c r="E866" s="124"/>
      <c r="O866" s="25">
        <f t="shared" ca="1" si="16"/>
        <v>0</v>
      </c>
    </row>
    <row r="867" spans="5:15" ht="12.75" customHeight="1" x14ac:dyDescent="0.2">
      <c r="E867" s="124"/>
      <c r="O867" s="25">
        <f t="shared" ca="1" si="16"/>
        <v>0</v>
      </c>
    </row>
    <row r="868" spans="5:15" ht="12.75" customHeight="1" x14ac:dyDescent="0.2">
      <c r="E868" s="124"/>
      <c r="O868" s="25">
        <f t="shared" ca="1" si="16"/>
        <v>0</v>
      </c>
    </row>
    <row r="869" spans="5:15" ht="12.75" customHeight="1" x14ac:dyDescent="0.2">
      <c r="E869" s="124"/>
      <c r="O869" s="25">
        <f t="shared" ca="1" si="16"/>
        <v>0</v>
      </c>
    </row>
    <row r="870" spans="5:15" ht="12.75" customHeight="1" x14ac:dyDescent="0.2">
      <c r="E870" s="124"/>
      <c r="O870" s="25">
        <f t="shared" ca="1" si="16"/>
        <v>0</v>
      </c>
    </row>
    <row r="871" spans="5:15" ht="12.75" customHeight="1" x14ac:dyDescent="0.2">
      <c r="E871" s="124"/>
      <c r="O871" s="25">
        <f t="shared" ca="1" si="16"/>
        <v>0</v>
      </c>
    </row>
    <row r="872" spans="5:15" ht="12.75" customHeight="1" x14ac:dyDescent="0.2">
      <c r="E872" s="124"/>
      <c r="O872" s="25">
        <f t="shared" ca="1" si="16"/>
        <v>0</v>
      </c>
    </row>
    <row r="873" spans="5:15" ht="12.75" customHeight="1" x14ac:dyDescent="0.2">
      <c r="E873" s="124"/>
      <c r="O873" s="25">
        <f t="shared" ca="1" si="16"/>
        <v>0</v>
      </c>
    </row>
    <row r="874" spans="5:15" ht="12.75" customHeight="1" x14ac:dyDescent="0.2">
      <c r="E874" s="124"/>
      <c r="O874" s="25">
        <f t="shared" ca="1" si="16"/>
        <v>0</v>
      </c>
    </row>
    <row r="875" spans="5:15" ht="12.75" customHeight="1" x14ac:dyDescent="0.2">
      <c r="E875" s="124"/>
      <c r="O875" s="25">
        <f t="shared" ca="1" si="16"/>
        <v>0</v>
      </c>
    </row>
    <row r="876" spans="5:15" ht="12.75" customHeight="1" x14ac:dyDescent="0.2">
      <c r="E876" s="124"/>
      <c r="O876" s="25">
        <f t="shared" ca="1" si="16"/>
        <v>0</v>
      </c>
    </row>
    <row r="877" spans="5:15" ht="12.75" customHeight="1" x14ac:dyDescent="0.2">
      <c r="E877" s="124"/>
      <c r="O877" s="25">
        <f t="shared" ca="1" si="16"/>
        <v>0</v>
      </c>
    </row>
    <row r="878" spans="5:15" ht="12.75" customHeight="1" x14ac:dyDescent="0.2">
      <c r="E878" s="124"/>
      <c r="O878" s="25">
        <f t="shared" ca="1" si="16"/>
        <v>0</v>
      </c>
    </row>
    <row r="879" spans="5:15" ht="12.75" customHeight="1" x14ac:dyDescent="0.2">
      <c r="E879" s="124"/>
      <c r="O879" s="25">
        <f t="shared" ca="1" si="16"/>
        <v>0</v>
      </c>
    </row>
    <row r="880" spans="5:15" ht="12.75" customHeight="1" x14ac:dyDescent="0.2">
      <c r="E880" s="124"/>
      <c r="O880" s="25">
        <f t="shared" ca="1" si="16"/>
        <v>0</v>
      </c>
    </row>
    <row r="881" spans="5:15" ht="12.75" customHeight="1" x14ac:dyDescent="0.2">
      <c r="E881" s="124"/>
      <c r="O881" s="25">
        <f t="shared" ca="1" si="16"/>
        <v>0</v>
      </c>
    </row>
    <row r="882" spans="5:15" ht="12.75" customHeight="1" x14ac:dyDescent="0.2">
      <c r="E882" s="124"/>
      <c r="O882" s="25">
        <f t="shared" ca="1" si="16"/>
        <v>0</v>
      </c>
    </row>
    <row r="883" spans="5:15" ht="12.75" customHeight="1" x14ac:dyDescent="0.2">
      <c r="E883" s="124"/>
      <c r="O883" s="25">
        <f t="shared" ca="1" si="16"/>
        <v>0</v>
      </c>
    </row>
    <row r="884" spans="5:15" ht="12.75" customHeight="1" x14ac:dyDescent="0.2">
      <c r="E884" s="124"/>
      <c r="O884" s="25">
        <f t="shared" ca="1" si="16"/>
        <v>0</v>
      </c>
    </row>
    <row r="885" spans="5:15" ht="12.75" customHeight="1" x14ac:dyDescent="0.2">
      <c r="E885" s="124"/>
      <c r="O885" s="25">
        <f t="shared" ca="1" si="16"/>
        <v>0</v>
      </c>
    </row>
    <row r="886" spans="5:15" ht="12.75" customHeight="1" x14ac:dyDescent="0.2">
      <c r="E886" s="124"/>
      <c r="O886" s="25">
        <f t="shared" ca="1" si="16"/>
        <v>0</v>
      </c>
    </row>
    <row r="887" spans="5:15" ht="12.75" customHeight="1" x14ac:dyDescent="0.2">
      <c r="E887" s="124"/>
      <c r="O887" s="25">
        <f t="shared" ca="1" si="16"/>
        <v>0</v>
      </c>
    </row>
    <row r="888" spans="5:15" ht="12.75" customHeight="1" x14ac:dyDescent="0.2">
      <c r="E888" s="124"/>
      <c r="O888" s="25">
        <f t="shared" ca="1" si="16"/>
        <v>0</v>
      </c>
    </row>
    <row r="889" spans="5:15" ht="12.75" customHeight="1" x14ac:dyDescent="0.2">
      <c r="E889" s="124"/>
      <c r="O889" s="25">
        <f t="shared" ca="1" si="16"/>
        <v>0</v>
      </c>
    </row>
    <row r="890" spans="5:15" ht="12.75" customHeight="1" x14ac:dyDescent="0.2">
      <c r="E890" s="124"/>
      <c r="O890" s="25">
        <f t="shared" ca="1" si="16"/>
        <v>0</v>
      </c>
    </row>
    <row r="891" spans="5:15" ht="12.75" customHeight="1" x14ac:dyDescent="0.2">
      <c r="E891" s="124"/>
      <c r="O891" s="25">
        <f t="shared" ca="1" si="16"/>
        <v>0</v>
      </c>
    </row>
    <row r="892" spans="5:15" ht="12.75" customHeight="1" x14ac:dyDescent="0.2">
      <c r="E892" s="124"/>
      <c r="O892" s="25">
        <f t="shared" ca="1" si="16"/>
        <v>0</v>
      </c>
    </row>
    <row r="893" spans="5:15" ht="12.75" customHeight="1" x14ac:dyDescent="0.2">
      <c r="E893" s="124"/>
      <c r="O893" s="25">
        <f t="shared" ca="1" si="16"/>
        <v>0</v>
      </c>
    </row>
    <row r="894" spans="5:15" ht="12.75" customHeight="1" x14ac:dyDescent="0.2">
      <c r="E894" s="124"/>
      <c r="O894" s="25">
        <f t="shared" ca="1" si="16"/>
        <v>0</v>
      </c>
    </row>
    <row r="895" spans="5:15" ht="12.75" customHeight="1" x14ac:dyDescent="0.2">
      <c r="E895" s="124"/>
      <c r="O895" s="25">
        <f t="shared" ca="1" si="16"/>
        <v>0</v>
      </c>
    </row>
    <row r="896" spans="5:15" ht="12.75" customHeight="1" x14ac:dyDescent="0.2">
      <c r="E896" s="124"/>
      <c r="O896" s="25">
        <f t="shared" ca="1" si="16"/>
        <v>0</v>
      </c>
    </row>
    <row r="897" spans="5:15" ht="12.75" customHeight="1" x14ac:dyDescent="0.2">
      <c r="E897" s="124"/>
      <c r="O897" s="25">
        <f t="shared" ca="1" si="16"/>
        <v>0</v>
      </c>
    </row>
    <row r="898" spans="5:15" ht="12.75" customHeight="1" x14ac:dyDescent="0.2">
      <c r="E898" s="124"/>
      <c r="O898" s="25">
        <f t="shared" ca="1" si="16"/>
        <v>0</v>
      </c>
    </row>
    <row r="899" spans="5:15" ht="12.75" customHeight="1" x14ac:dyDescent="0.2">
      <c r="E899" s="124"/>
      <c r="O899" s="25">
        <f t="shared" ca="1" si="16"/>
        <v>0</v>
      </c>
    </row>
    <row r="900" spans="5:15" ht="12.75" customHeight="1" x14ac:dyDescent="0.2">
      <c r="E900" s="124"/>
      <c r="O900" s="25">
        <f t="shared" ca="1" si="16"/>
        <v>0</v>
      </c>
    </row>
    <row r="901" spans="5:15" ht="12.75" customHeight="1" x14ac:dyDescent="0.2">
      <c r="E901" s="124"/>
      <c r="O901" s="25">
        <f t="shared" ca="1" si="16"/>
        <v>0</v>
      </c>
    </row>
    <row r="902" spans="5:15" ht="12.75" customHeight="1" x14ac:dyDescent="0.2">
      <c r="E902" s="124"/>
      <c r="O902" s="25">
        <f t="shared" ca="1" si="16"/>
        <v>0</v>
      </c>
    </row>
    <row r="903" spans="5:15" ht="12.75" customHeight="1" x14ac:dyDescent="0.2">
      <c r="E903" s="124"/>
      <c r="O903" s="25">
        <f t="shared" ca="1" si="16"/>
        <v>0</v>
      </c>
    </row>
    <row r="904" spans="5:15" ht="12.75" customHeight="1" x14ac:dyDescent="0.2">
      <c r="E904" s="124"/>
      <c r="O904" s="25">
        <f t="shared" ca="1" si="16"/>
        <v>0</v>
      </c>
    </row>
    <row r="905" spans="5:15" ht="12.75" customHeight="1" x14ac:dyDescent="0.2">
      <c r="E905" s="124"/>
      <c r="O905" s="25">
        <f t="shared" ca="1" si="16"/>
        <v>0</v>
      </c>
    </row>
    <row r="906" spans="5:15" ht="12.75" customHeight="1" x14ac:dyDescent="0.2">
      <c r="E906" s="124"/>
      <c r="O906" s="25">
        <f t="shared" ca="1" si="16"/>
        <v>0</v>
      </c>
    </row>
    <row r="907" spans="5:15" ht="12.75" customHeight="1" x14ac:dyDescent="0.2">
      <c r="E907" s="124"/>
      <c r="O907" s="25">
        <f t="shared" ca="1" si="16"/>
        <v>0</v>
      </c>
    </row>
    <row r="908" spans="5:15" ht="12.75" customHeight="1" x14ac:dyDescent="0.2">
      <c r="E908" s="124"/>
      <c r="O908" s="25">
        <f t="shared" ca="1" si="16"/>
        <v>0</v>
      </c>
    </row>
    <row r="909" spans="5:15" ht="12.75" customHeight="1" x14ac:dyDescent="0.2">
      <c r="E909" s="124"/>
      <c r="O909" s="25">
        <f t="shared" ca="1" si="16"/>
        <v>0</v>
      </c>
    </row>
    <row r="910" spans="5:15" ht="12.75" customHeight="1" x14ac:dyDescent="0.2">
      <c r="E910" s="124"/>
      <c r="O910" s="25">
        <f t="shared" ca="1" si="16"/>
        <v>0</v>
      </c>
    </row>
    <row r="911" spans="5:15" ht="12.75" customHeight="1" x14ac:dyDescent="0.2">
      <c r="E911" s="124"/>
      <c r="O911" s="25">
        <f t="shared" ca="1" si="16"/>
        <v>0</v>
      </c>
    </row>
    <row r="912" spans="5:15" ht="12.75" customHeight="1" x14ac:dyDescent="0.2">
      <c r="E912" s="124"/>
      <c r="O912" s="25">
        <f t="shared" ca="1" si="16"/>
        <v>0</v>
      </c>
    </row>
    <row r="913" spans="5:15" ht="12.75" customHeight="1" x14ac:dyDescent="0.2">
      <c r="E913" s="124"/>
      <c r="O913" s="25">
        <f t="shared" ca="1" si="16"/>
        <v>0</v>
      </c>
    </row>
    <row r="914" spans="5:15" ht="12.75" customHeight="1" x14ac:dyDescent="0.2">
      <c r="E914" s="124"/>
      <c r="O914" s="25">
        <f t="shared" ca="1" si="16"/>
        <v>0</v>
      </c>
    </row>
    <row r="915" spans="5:15" ht="12.75" customHeight="1" x14ac:dyDescent="0.2">
      <c r="E915" s="124"/>
      <c r="O915" s="25">
        <f t="shared" ca="1" si="16"/>
        <v>0</v>
      </c>
    </row>
    <row r="916" spans="5:15" ht="12.75" customHeight="1" x14ac:dyDescent="0.2">
      <c r="E916" s="124"/>
      <c r="O916" s="25">
        <f t="shared" ca="1" si="16"/>
        <v>0</v>
      </c>
    </row>
    <row r="917" spans="5:15" ht="12.75" customHeight="1" x14ac:dyDescent="0.2">
      <c r="E917" s="124"/>
      <c r="O917" s="25">
        <f t="shared" ca="1" si="16"/>
        <v>0</v>
      </c>
    </row>
    <row r="918" spans="5:15" ht="12.75" customHeight="1" x14ac:dyDescent="0.2">
      <c r="E918" s="124"/>
      <c r="O918" s="25">
        <f t="shared" ca="1" si="16"/>
        <v>0</v>
      </c>
    </row>
    <row r="919" spans="5:15" ht="12.75" customHeight="1" x14ac:dyDescent="0.2">
      <c r="E919" s="124"/>
      <c r="O919" s="25">
        <f t="shared" ca="1" si="16"/>
        <v>0</v>
      </c>
    </row>
    <row r="920" spans="5:15" ht="12.75" customHeight="1" x14ac:dyDescent="0.2">
      <c r="E920" s="124"/>
      <c r="O920" s="25">
        <f t="shared" ca="1" si="16"/>
        <v>0</v>
      </c>
    </row>
    <row r="921" spans="5:15" ht="12.75" customHeight="1" x14ac:dyDescent="0.2">
      <c r="E921" s="124"/>
      <c r="O921" s="25">
        <f t="shared" ca="1" si="16"/>
        <v>0</v>
      </c>
    </row>
    <row r="922" spans="5:15" ht="12.75" customHeight="1" x14ac:dyDescent="0.2">
      <c r="E922" s="124"/>
      <c r="O922" s="25">
        <f t="shared" ca="1" si="16"/>
        <v>0</v>
      </c>
    </row>
    <row r="923" spans="5:15" ht="12.75" customHeight="1" x14ac:dyDescent="0.2">
      <c r="E923" s="124"/>
      <c r="O923" s="25">
        <f t="shared" ref="O923:O986" ca="1" si="17">IF(AND(K923&lt;=TODAY(),M923="abierta"),1,0)</f>
        <v>0</v>
      </c>
    </row>
    <row r="924" spans="5:15" ht="12.75" customHeight="1" x14ac:dyDescent="0.2">
      <c r="E924" s="124"/>
      <c r="O924" s="25">
        <f t="shared" ca="1" si="17"/>
        <v>0</v>
      </c>
    </row>
    <row r="925" spans="5:15" ht="12.75" customHeight="1" x14ac:dyDescent="0.2">
      <c r="E925" s="124"/>
      <c r="O925" s="25">
        <f t="shared" ca="1" si="17"/>
        <v>0</v>
      </c>
    </row>
    <row r="926" spans="5:15" ht="12.75" customHeight="1" x14ac:dyDescent="0.2">
      <c r="E926" s="124"/>
      <c r="O926" s="25">
        <f t="shared" ca="1" si="17"/>
        <v>0</v>
      </c>
    </row>
    <row r="927" spans="5:15" ht="12.75" customHeight="1" x14ac:dyDescent="0.2">
      <c r="E927" s="124"/>
      <c r="O927" s="25">
        <f t="shared" ca="1" si="17"/>
        <v>0</v>
      </c>
    </row>
    <row r="928" spans="5:15" ht="12.75" customHeight="1" x14ac:dyDescent="0.2">
      <c r="E928" s="124"/>
      <c r="O928" s="25">
        <f t="shared" ca="1" si="17"/>
        <v>0</v>
      </c>
    </row>
    <row r="929" spans="5:15" ht="12.75" customHeight="1" x14ac:dyDescent="0.2">
      <c r="E929" s="124"/>
      <c r="O929" s="25">
        <f t="shared" ca="1" si="17"/>
        <v>0</v>
      </c>
    </row>
    <row r="930" spans="5:15" ht="12.75" customHeight="1" x14ac:dyDescent="0.2">
      <c r="E930" s="124"/>
      <c r="O930" s="25">
        <f t="shared" ca="1" si="17"/>
        <v>0</v>
      </c>
    </row>
    <row r="931" spans="5:15" ht="12.75" customHeight="1" x14ac:dyDescent="0.2">
      <c r="E931" s="124"/>
      <c r="O931" s="25">
        <f t="shared" ca="1" si="17"/>
        <v>0</v>
      </c>
    </row>
    <row r="932" spans="5:15" ht="12.75" customHeight="1" x14ac:dyDescent="0.2">
      <c r="E932" s="124"/>
      <c r="O932" s="25">
        <f t="shared" ca="1" si="17"/>
        <v>0</v>
      </c>
    </row>
    <row r="933" spans="5:15" ht="12.75" customHeight="1" x14ac:dyDescent="0.2">
      <c r="E933" s="124"/>
      <c r="O933" s="25">
        <f t="shared" ca="1" si="17"/>
        <v>0</v>
      </c>
    </row>
    <row r="934" spans="5:15" ht="12.75" customHeight="1" x14ac:dyDescent="0.2">
      <c r="E934" s="124"/>
      <c r="O934" s="25">
        <f t="shared" ca="1" si="17"/>
        <v>0</v>
      </c>
    </row>
    <row r="935" spans="5:15" ht="12.75" customHeight="1" x14ac:dyDescent="0.2">
      <c r="E935" s="124"/>
      <c r="O935" s="25">
        <f t="shared" ca="1" si="17"/>
        <v>0</v>
      </c>
    </row>
    <row r="936" spans="5:15" ht="12.75" customHeight="1" x14ac:dyDescent="0.2">
      <c r="E936" s="124"/>
      <c r="O936" s="25">
        <f t="shared" ca="1" si="17"/>
        <v>0</v>
      </c>
    </row>
    <row r="937" spans="5:15" ht="12.75" customHeight="1" x14ac:dyDescent="0.2">
      <c r="E937" s="124"/>
      <c r="O937" s="25">
        <f t="shared" ca="1" si="17"/>
        <v>0</v>
      </c>
    </row>
    <row r="938" spans="5:15" ht="12.75" customHeight="1" x14ac:dyDescent="0.2">
      <c r="E938" s="124"/>
      <c r="O938" s="25">
        <f t="shared" ca="1" si="17"/>
        <v>0</v>
      </c>
    </row>
    <row r="939" spans="5:15" ht="12.75" customHeight="1" x14ac:dyDescent="0.2">
      <c r="E939" s="124"/>
      <c r="O939" s="25">
        <f t="shared" ca="1" si="17"/>
        <v>0</v>
      </c>
    </row>
    <row r="940" spans="5:15" ht="12.75" customHeight="1" x14ac:dyDescent="0.2">
      <c r="E940" s="124"/>
      <c r="O940" s="25">
        <f t="shared" ca="1" si="17"/>
        <v>0</v>
      </c>
    </row>
    <row r="941" spans="5:15" ht="12.75" customHeight="1" x14ac:dyDescent="0.2">
      <c r="E941" s="124"/>
      <c r="O941" s="25">
        <f t="shared" ca="1" si="17"/>
        <v>0</v>
      </c>
    </row>
    <row r="942" spans="5:15" ht="12.75" customHeight="1" x14ac:dyDescent="0.2">
      <c r="E942" s="124"/>
      <c r="O942" s="25">
        <f t="shared" ca="1" si="17"/>
        <v>0</v>
      </c>
    </row>
    <row r="943" spans="5:15" ht="12.75" customHeight="1" x14ac:dyDescent="0.2">
      <c r="E943" s="124"/>
      <c r="O943" s="25">
        <f t="shared" ca="1" si="17"/>
        <v>0</v>
      </c>
    </row>
    <row r="944" spans="5:15" ht="12.75" customHeight="1" x14ac:dyDescent="0.2">
      <c r="E944" s="124"/>
      <c r="O944" s="25">
        <f t="shared" ca="1" si="17"/>
        <v>0</v>
      </c>
    </row>
    <row r="945" spans="5:15" ht="12.75" customHeight="1" x14ac:dyDescent="0.2">
      <c r="E945" s="124"/>
      <c r="O945" s="25">
        <f t="shared" ca="1" si="17"/>
        <v>0</v>
      </c>
    </row>
    <row r="946" spans="5:15" ht="12.75" customHeight="1" x14ac:dyDescent="0.2">
      <c r="E946" s="124"/>
      <c r="O946" s="25">
        <f t="shared" ca="1" si="17"/>
        <v>0</v>
      </c>
    </row>
    <row r="947" spans="5:15" ht="12.75" customHeight="1" x14ac:dyDescent="0.2">
      <c r="E947" s="124"/>
      <c r="O947" s="25">
        <f t="shared" ca="1" si="17"/>
        <v>0</v>
      </c>
    </row>
    <row r="948" spans="5:15" ht="12.75" customHeight="1" x14ac:dyDescent="0.2">
      <c r="E948" s="124"/>
      <c r="O948" s="25">
        <f t="shared" ca="1" si="17"/>
        <v>0</v>
      </c>
    </row>
    <row r="949" spans="5:15" ht="12.75" customHeight="1" x14ac:dyDescent="0.2">
      <c r="E949" s="124"/>
      <c r="O949" s="25">
        <f t="shared" ca="1" si="17"/>
        <v>0</v>
      </c>
    </row>
    <row r="950" spans="5:15" ht="12.75" customHeight="1" x14ac:dyDescent="0.2">
      <c r="E950" s="124"/>
      <c r="O950" s="25">
        <f t="shared" ca="1" si="17"/>
        <v>0</v>
      </c>
    </row>
    <row r="951" spans="5:15" ht="12.75" customHeight="1" x14ac:dyDescent="0.2">
      <c r="E951" s="124"/>
      <c r="O951" s="25">
        <f t="shared" ca="1" si="17"/>
        <v>0</v>
      </c>
    </row>
    <row r="952" spans="5:15" ht="12.75" customHeight="1" x14ac:dyDescent="0.2">
      <c r="E952" s="124"/>
      <c r="O952" s="25">
        <f t="shared" ca="1" si="17"/>
        <v>0</v>
      </c>
    </row>
    <row r="953" spans="5:15" ht="12.75" customHeight="1" x14ac:dyDescent="0.2">
      <c r="E953" s="124"/>
      <c r="O953" s="25">
        <f t="shared" ca="1" si="17"/>
        <v>0</v>
      </c>
    </row>
    <row r="954" spans="5:15" ht="12.75" customHeight="1" x14ac:dyDescent="0.2">
      <c r="E954" s="124"/>
      <c r="O954" s="25">
        <f t="shared" ca="1" si="17"/>
        <v>0</v>
      </c>
    </row>
    <row r="955" spans="5:15" ht="12.75" customHeight="1" x14ac:dyDescent="0.2">
      <c r="E955" s="124"/>
      <c r="O955" s="25">
        <f t="shared" ca="1" si="17"/>
        <v>0</v>
      </c>
    </row>
    <row r="956" spans="5:15" ht="12.75" customHeight="1" x14ac:dyDescent="0.2">
      <c r="E956" s="124"/>
      <c r="O956" s="25">
        <f t="shared" ca="1" si="17"/>
        <v>0</v>
      </c>
    </row>
    <row r="957" spans="5:15" ht="12.75" customHeight="1" x14ac:dyDescent="0.2">
      <c r="E957" s="124"/>
      <c r="O957" s="25">
        <f t="shared" ca="1" si="17"/>
        <v>0</v>
      </c>
    </row>
    <row r="958" spans="5:15" ht="12.75" customHeight="1" x14ac:dyDescent="0.2">
      <c r="E958" s="124"/>
      <c r="O958" s="25">
        <f t="shared" ca="1" si="17"/>
        <v>0</v>
      </c>
    </row>
    <row r="959" spans="5:15" ht="12.75" customHeight="1" x14ac:dyDescent="0.2">
      <c r="E959" s="124"/>
      <c r="O959" s="25">
        <f t="shared" ca="1" si="17"/>
        <v>0</v>
      </c>
    </row>
    <row r="960" spans="5:15" ht="12.75" customHeight="1" x14ac:dyDescent="0.2">
      <c r="E960" s="124"/>
      <c r="O960" s="25">
        <f t="shared" ca="1" si="17"/>
        <v>0</v>
      </c>
    </row>
    <row r="961" spans="5:15" ht="12.75" customHeight="1" x14ac:dyDescent="0.2">
      <c r="E961" s="124"/>
      <c r="O961" s="25">
        <f t="shared" ca="1" si="17"/>
        <v>0</v>
      </c>
    </row>
    <row r="962" spans="5:15" ht="12.75" customHeight="1" x14ac:dyDescent="0.2">
      <c r="E962" s="124"/>
      <c r="O962" s="25">
        <f t="shared" ca="1" si="17"/>
        <v>0</v>
      </c>
    </row>
    <row r="963" spans="5:15" ht="12.75" customHeight="1" x14ac:dyDescent="0.2">
      <c r="E963" s="124"/>
      <c r="O963" s="25">
        <f t="shared" ca="1" si="17"/>
        <v>0</v>
      </c>
    </row>
    <row r="964" spans="5:15" ht="12.75" customHeight="1" x14ac:dyDescent="0.2">
      <c r="E964" s="124"/>
      <c r="O964" s="25">
        <f t="shared" ca="1" si="17"/>
        <v>0</v>
      </c>
    </row>
    <row r="965" spans="5:15" ht="12.75" customHeight="1" x14ac:dyDescent="0.2">
      <c r="E965" s="124"/>
      <c r="O965" s="25">
        <f t="shared" ca="1" si="17"/>
        <v>0</v>
      </c>
    </row>
    <row r="966" spans="5:15" ht="12.75" customHeight="1" x14ac:dyDescent="0.2">
      <c r="E966" s="124"/>
      <c r="O966" s="25">
        <f t="shared" ca="1" si="17"/>
        <v>0</v>
      </c>
    </row>
    <row r="967" spans="5:15" ht="12.75" customHeight="1" x14ac:dyDescent="0.2">
      <c r="E967" s="124"/>
      <c r="O967" s="25">
        <f t="shared" ca="1" si="17"/>
        <v>0</v>
      </c>
    </row>
    <row r="968" spans="5:15" ht="12.75" customHeight="1" x14ac:dyDescent="0.2">
      <c r="E968" s="124"/>
      <c r="O968" s="25">
        <f t="shared" ca="1" si="17"/>
        <v>0</v>
      </c>
    </row>
    <row r="969" spans="5:15" ht="12.75" customHeight="1" x14ac:dyDescent="0.2">
      <c r="E969" s="124"/>
      <c r="O969" s="25">
        <f t="shared" ca="1" si="17"/>
        <v>0</v>
      </c>
    </row>
    <row r="970" spans="5:15" ht="12.75" customHeight="1" x14ac:dyDescent="0.2">
      <c r="E970" s="124"/>
      <c r="O970" s="25">
        <f t="shared" ca="1" si="17"/>
        <v>0</v>
      </c>
    </row>
    <row r="971" spans="5:15" ht="12.75" customHeight="1" x14ac:dyDescent="0.2">
      <c r="E971" s="124"/>
      <c r="O971" s="25">
        <f t="shared" ca="1" si="17"/>
        <v>0</v>
      </c>
    </row>
    <row r="972" spans="5:15" ht="12.75" customHeight="1" x14ac:dyDescent="0.2">
      <c r="E972" s="124"/>
      <c r="O972" s="25">
        <f t="shared" ca="1" si="17"/>
        <v>0</v>
      </c>
    </row>
    <row r="973" spans="5:15" ht="12.75" customHeight="1" x14ac:dyDescent="0.2">
      <c r="E973" s="124"/>
      <c r="O973" s="25">
        <f t="shared" ca="1" si="17"/>
        <v>0</v>
      </c>
    </row>
    <row r="974" spans="5:15" ht="12.75" customHeight="1" x14ac:dyDescent="0.2">
      <c r="E974" s="124"/>
      <c r="O974" s="25">
        <f t="shared" ca="1" si="17"/>
        <v>0</v>
      </c>
    </row>
    <row r="975" spans="5:15" ht="12.75" customHeight="1" x14ac:dyDescent="0.2">
      <c r="E975" s="124"/>
      <c r="O975" s="25">
        <f t="shared" ca="1" si="17"/>
        <v>0</v>
      </c>
    </row>
    <row r="976" spans="5:15" ht="12.75" customHeight="1" x14ac:dyDescent="0.2">
      <c r="E976" s="124"/>
      <c r="O976" s="25">
        <f t="shared" ca="1" si="17"/>
        <v>0</v>
      </c>
    </row>
    <row r="977" spans="5:15" ht="12.75" customHeight="1" x14ac:dyDescent="0.2">
      <c r="E977" s="124"/>
      <c r="O977" s="25">
        <f t="shared" ca="1" si="17"/>
        <v>0</v>
      </c>
    </row>
    <row r="978" spans="5:15" ht="12.75" customHeight="1" x14ac:dyDescent="0.2">
      <c r="E978" s="124"/>
      <c r="O978" s="25">
        <f t="shared" ca="1" si="17"/>
        <v>0</v>
      </c>
    </row>
    <row r="979" spans="5:15" ht="12.75" customHeight="1" x14ac:dyDescent="0.2">
      <c r="E979" s="124"/>
      <c r="O979" s="25">
        <f t="shared" ca="1" si="17"/>
        <v>0</v>
      </c>
    </row>
    <row r="980" spans="5:15" ht="12.75" customHeight="1" x14ac:dyDescent="0.2">
      <c r="E980" s="124"/>
      <c r="O980" s="25">
        <f t="shared" ca="1" si="17"/>
        <v>0</v>
      </c>
    </row>
    <row r="981" spans="5:15" ht="12.75" customHeight="1" x14ac:dyDescent="0.2">
      <c r="E981" s="124"/>
      <c r="O981" s="25">
        <f t="shared" ca="1" si="17"/>
        <v>0</v>
      </c>
    </row>
    <row r="982" spans="5:15" ht="12.75" customHeight="1" x14ac:dyDescent="0.2">
      <c r="E982" s="124"/>
      <c r="O982" s="25">
        <f t="shared" ca="1" si="17"/>
        <v>0</v>
      </c>
    </row>
    <row r="983" spans="5:15" ht="12.75" customHeight="1" x14ac:dyDescent="0.2">
      <c r="E983" s="124"/>
      <c r="O983" s="25">
        <f t="shared" ca="1" si="17"/>
        <v>0</v>
      </c>
    </row>
    <row r="984" spans="5:15" ht="12.75" customHeight="1" x14ac:dyDescent="0.2">
      <c r="E984" s="124"/>
      <c r="O984" s="25">
        <f t="shared" ca="1" si="17"/>
        <v>0</v>
      </c>
    </row>
    <row r="985" spans="5:15" ht="12.75" customHeight="1" x14ac:dyDescent="0.2">
      <c r="E985" s="124"/>
      <c r="O985" s="25">
        <f t="shared" ca="1" si="17"/>
        <v>0</v>
      </c>
    </row>
    <row r="986" spans="5:15" ht="12.75" customHeight="1" x14ac:dyDescent="0.2">
      <c r="E986" s="124"/>
      <c r="O986" s="25">
        <f t="shared" ca="1" si="17"/>
        <v>0</v>
      </c>
    </row>
    <row r="987" spans="5:15" ht="12.75" customHeight="1" x14ac:dyDescent="0.2">
      <c r="E987" s="124"/>
      <c r="O987" s="25">
        <f t="shared" ref="O987:O1050" ca="1" si="18">IF(AND(K987&lt;=TODAY(),M987="abierta"),1,0)</f>
        <v>0</v>
      </c>
    </row>
    <row r="988" spans="5:15" ht="12.75" customHeight="1" x14ac:dyDescent="0.2">
      <c r="E988" s="124"/>
      <c r="O988" s="25">
        <f t="shared" ca="1" si="18"/>
        <v>0</v>
      </c>
    </row>
    <row r="989" spans="5:15" ht="12.75" customHeight="1" x14ac:dyDescent="0.2">
      <c r="E989" s="124"/>
      <c r="O989" s="25">
        <f t="shared" ca="1" si="18"/>
        <v>0</v>
      </c>
    </row>
    <row r="990" spans="5:15" ht="12.75" customHeight="1" x14ac:dyDescent="0.2">
      <c r="E990" s="124"/>
      <c r="O990" s="25">
        <f t="shared" ca="1" si="18"/>
        <v>0</v>
      </c>
    </row>
    <row r="991" spans="5:15" ht="12.75" customHeight="1" x14ac:dyDescent="0.2">
      <c r="E991" s="124"/>
      <c r="O991" s="25">
        <f t="shared" ca="1" si="18"/>
        <v>0</v>
      </c>
    </row>
    <row r="992" spans="5:15" ht="12.75" customHeight="1" x14ac:dyDescent="0.2">
      <c r="E992" s="124"/>
      <c r="O992" s="25">
        <f t="shared" ca="1" si="18"/>
        <v>0</v>
      </c>
    </row>
    <row r="993" spans="5:15" ht="12.75" customHeight="1" x14ac:dyDescent="0.2">
      <c r="E993" s="124"/>
      <c r="O993" s="25">
        <f t="shared" ca="1" si="18"/>
        <v>0</v>
      </c>
    </row>
    <row r="994" spans="5:15" ht="12.75" customHeight="1" x14ac:dyDescent="0.2">
      <c r="E994" s="124"/>
      <c r="O994" s="25">
        <f t="shared" ca="1" si="18"/>
        <v>0</v>
      </c>
    </row>
    <row r="995" spans="5:15" ht="12.75" customHeight="1" x14ac:dyDescent="0.2">
      <c r="E995" s="124"/>
      <c r="O995" s="25">
        <f t="shared" ca="1" si="18"/>
        <v>0</v>
      </c>
    </row>
    <row r="996" spans="5:15" ht="12.75" customHeight="1" x14ac:dyDescent="0.2">
      <c r="E996" s="124"/>
      <c r="O996" s="25">
        <f t="shared" ca="1" si="18"/>
        <v>0</v>
      </c>
    </row>
    <row r="997" spans="5:15" ht="12.75" customHeight="1" x14ac:dyDescent="0.2">
      <c r="E997" s="124"/>
      <c r="O997" s="25">
        <f t="shared" ca="1" si="18"/>
        <v>0</v>
      </c>
    </row>
    <row r="998" spans="5:15" ht="12.75" customHeight="1" x14ac:dyDescent="0.2">
      <c r="E998" s="124"/>
      <c r="O998" s="25">
        <f t="shared" ca="1" si="18"/>
        <v>0</v>
      </c>
    </row>
    <row r="999" spans="5:15" ht="12.75" customHeight="1" x14ac:dyDescent="0.2">
      <c r="E999" s="124"/>
      <c r="O999" s="25">
        <f t="shared" ca="1" si="18"/>
        <v>0</v>
      </c>
    </row>
    <row r="1000" spans="5:15" ht="12.75" customHeight="1" x14ac:dyDescent="0.2">
      <c r="E1000" s="124"/>
      <c r="O1000" s="25">
        <f t="shared" ca="1" si="18"/>
        <v>0</v>
      </c>
    </row>
    <row r="1001" spans="5:15" ht="12.75" customHeight="1" x14ac:dyDescent="0.2">
      <c r="E1001" s="124"/>
      <c r="O1001" s="25">
        <f t="shared" ca="1" si="18"/>
        <v>0</v>
      </c>
    </row>
    <row r="1002" spans="5:15" ht="12.75" customHeight="1" x14ac:dyDescent="0.2">
      <c r="E1002" s="124"/>
      <c r="O1002" s="25">
        <f t="shared" ca="1" si="18"/>
        <v>0</v>
      </c>
    </row>
    <row r="1003" spans="5:15" ht="12.75" customHeight="1" x14ac:dyDescent="0.2">
      <c r="E1003" s="124"/>
      <c r="O1003" s="25">
        <f t="shared" ca="1" si="18"/>
        <v>0</v>
      </c>
    </row>
    <row r="1004" spans="5:15" ht="12.75" customHeight="1" x14ac:dyDescent="0.2">
      <c r="E1004" s="124"/>
      <c r="O1004" s="25">
        <f t="shared" ca="1" si="18"/>
        <v>0</v>
      </c>
    </row>
    <row r="1005" spans="5:15" ht="12.75" customHeight="1" x14ac:dyDescent="0.2">
      <c r="E1005" s="124"/>
      <c r="O1005" s="25">
        <f t="shared" ca="1" si="18"/>
        <v>0</v>
      </c>
    </row>
    <row r="1006" spans="5:15" ht="12.75" customHeight="1" x14ac:dyDescent="0.2">
      <c r="E1006" s="124"/>
      <c r="O1006" s="25">
        <f t="shared" ca="1" si="18"/>
        <v>0</v>
      </c>
    </row>
    <row r="1007" spans="5:15" ht="12.75" customHeight="1" x14ac:dyDescent="0.2">
      <c r="E1007" s="124"/>
      <c r="O1007" s="25">
        <f t="shared" ca="1" si="18"/>
        <v>0</v>
      </c>
    </row>
    <row r="1008" spans="5:15" ht="12.75" customHeight="1" x14ac:dyDescent="0.2">
      <c r="E1008" s="124"/>
      <c r="O1008" s="25">
        <f t="shared" ca="1" si="18"/>
        <v>0</v>
      </c>
    </row>
    <row r="1009" spans="5:15" ht="12.75" customHeight="1" x14ac:dyDescent="0.2">
      <c r="E1009" s="124"/>
      <c r="O1009" s="25">
        <f t="shared" ca="1" si="18"/>
        <v>0</v>
      </c>
    </row>
    <row r="1010" spans="5:15" ht="12.75" customHeight="1" x14ac:dyDescent="0.2">
      <c r="E1010" s="124"/>
      <c r="O1010" s="25">
        <f t="shared" ca="1" si="18"/>
        <v>0</v>
      </c>
    </row>
    <row r="1011" spans="5:15" ht="12.75" customHeight="1" x14ac:dyDescent="0.2">
      <c r="E1011" s="124"/>
      <c r="O1011" s="25">
        <f t="shared" ca="1" si="18"/>
        <v>0</v>
      </c>
    </row>
    <row r="1012" spans="5:15" ht="12.75" customHeight="1" x14ac:dyDescent="0.2">
      <c r="E1012" s="124"/>
      <c r="O1012" s="25">
        <f t="shared" ca="1" si="18"/>
        <v>0</v>
      </c>
    </row>
    <row r="1013" spans="5:15" ht="12.75" customHeight="1" x14ac:dyDescent="0.2">
      <c r="E1013" s="124"/>
      <c r="O1013" s="25">
        <f t="shared" ca="1" si="18"/>
        <v>0</v>
      </c>
    </row>
    <row r="1014" spans="5:15" ht="12.75" customHeight="1" x14ac:dyDescent="0.2">
      <c r="E1014" s="124"/>
      <c r="O1014" s="25">
        <f t="shared" ca="1" si="18"/>
        <v>0</v>
      </c>
    </row>
    <row r="1015" spans="5:15" ht="12.75" customHeight="1" x14ac:dyDescent="0.2">
      <c r="E1015" s="124"/>
      <c r="O1015" s="25">
        <f t="shared" ca="1" si="18"/>
        <v>0</v>
      </c>
    </row>
    <row r="1016" spans="5:15" ht="12.75" customHeight="1" x14ac:dyDescent="0.2">
      <c r="E1016" s="124"/>
      <c r="O1016" s="25">
        <f t="shared" ca="1" si="18"/>
        <v>0</v>
      </c>
    </row>
    <row r="1017" spans="5:15" ht="12.75" customHeight="1" x14ac:dyDescent="0.2">
      <c r="E1017" s="124"/>
      <c r="O1017" s="25">
        <f t="shared" ca="1" si="18"/>
        <v>0</v>
      </c>
    </row>
    <row r="1018" spans="5:15" ht="12.75" customHeight="1" x14ac:dyDescent="0.2">
      <c r="E1018" s="124"/>
      <c r="O1018" s="25">
        <f t="shared" ca="1" si="18"/>
        <v>0</v>
      </c>
    </row>
    <row r="1019" spans="5:15" ht="12.75" customHeight="1" x14ac:dyDescent="0.2">
      <c r="E1019" s="124"/>
      <c r="O1019" s="25">
        <f t="shared" ca="1" si="18"/>
        <v>0</v>
      </c>
    </row>
    <row r="1020" spans="5:15" ht="12.75" customHeight="1" x14ac:dyDescent="0.2">
      <c r="E1020" s="124"/>
      <c r="O1020" s="25">
        <f t="shared" ca="1" si="18"/>
        <v>0</v>
      </c>
    </row>
    <row r="1021" spans="5:15" ht="12.75" customHeight="1" x14ac:dyDescent="0.2">
      <c r="E1021" s="124"/>
      <c r="O1021" s="25">
        <f t="shared" ca="1" si="18"/>
        <v>0</v>
      </c>
    </row>
    <row r="1022" spans="5:15" ht="12.75" customHeight="1" x14ac:dyDescent="0.2">
      <c r="E1022" s="124"/>
      <c r="O1022" s="25">
        <f t="shared" ca="1" si="18"/>
        <v>0</v>
      </c>
    </row>
    <row r="1023" spans="5:15" ht="12.75" customHeight="1" x14ac:dyDescent="0.2">
      <c r="E1023" s="124"/>
      <c r="O1023" s="25">
        <f t="shared" ca="1" si="18"/>
        <v>0</v>
      </c>
    </row>
    <row r="1024" spans="5:15" ht="12.75" customHeight="1" x14ac:dyDescent="0.2">
      <c r="E1024" s="124"/>
      <c r="O1024" s="25">
        <f t="shared" ca="1" si="18"/>
        <v>0</v>
      </c>
    </row>
    <row r="1025" spans="5:15" ht="12.75" customHeight="1" x14ac:dyDescent="0.2">
      <c r="E1025" s="124"/>
      <c r="O1025" s="25">
        <f t="shared" ca="1" si="18"/>
        <v>0</v>
      </c>
    </row>
    <row r="1026" spans="5:15" ht="12.75" customHeight="1" x14ac:dyDescent="0.2">
      <c r="E1026" s="124"/>
      <c r="O1026" s="25">
        <f t="shared" ca="1" si="18"/>
        <v>0</v>
      </c>
    </row>
    <row r="1027" spans="5:15" ht="12.75" customHeight="1" x14ac:dyDescent="0.2">
      <c r="E1027" s="124"/>
      <c r="O1027" s="25">
        <f t="shared" ca="1" si="18"/>
        <v>0</v>
      </c>
    </row>
    <row r="1028" spans="5:15" ht="12.75" customHeight="1" x14ac:dyDescent="0.2">
      <c r="E1028" s="124"/>
      <c r="O1028" s="25">
        <f t="shared" ca="1" si="18"/>
        <v>0</v>
      </c>
    </row>
    <row r="1029" spans="5:15" ht="12.75" customHeight="1" x14ac:dyDescent="0.2">
      <c r="E1029" s="124"/>
      <c r="O1029" s="25">
        <f t="shared" ca="1" si="18"/>
        <v>0</v>
      </c>
    </row>
    <row r="1030" spans="5:15" ht="12.75" customHeight="1" x14ac:dyDescent="0.2">
      <c r="E1030" s="124"/>
      <c r="O1030" s="25">
        <f t="shared" ca="1" si="18"/>
        <v>0</v>
      </c>
    </row>
    <row r="1031" spans="5:15" ht="12.75" customHeight="1" x14ac:dyDescent="0.2">
      <c r="E1031" s="124"/>
      <c r="O1031" s="25">
        <f t="shared" ca="1" si="18"/>
        <v>0</v>
      </c>
    </row>
    <row r="1032" spans="5:15" ht="12.75" customHeight="1" x14ac:dyDescent="0.2">
      <c r="E1032" s="124"/>
      <c r="O1032" s="25">
        <f t="shared" ca="1" si="18"/>
        <v>0</v>
      </c>
    </row>
    <row r="1033" spans="5:15" ht="12.75" customHeight="1" x14ac:dyDescent="0.2">
      <c r="E1033" s="124"/>
      <c r="O1033" s="25">
        <f t="shared" ca="1" si="18"/>
        <v>0</v>
      </c>
    </row>
    <row r="1034" spans="5:15" ht="12.75" customHeight="1" x14ac:dyDescent="0.2">
      <c r="E1034" s="124"/>
      <c r="O1034" s="25">
        <f t="shared" ca="1" si="18"/>
        <v>0</v>
      </c>
    </row>
    <row r="1035" spans="5:15" ht="12.75" customHeight="1" x14ac:dyDescent="0.2">
      <c r="E1035" s="124"/>
      <c r="O1035" s="25">
        <f t="shared" ca="1" si="18"/>
        <v>0</v>
      </c>
    </row>
    <row r="1036" spans="5:15" ht="12.75" customHeight="1" x14ac:dyDescent="0.2">
      <c r="E1036" s="124"/>
      <c r="O1036" s="25">
        <f t="shared" ca="1" si="18"/>
        <v>0</v>
      </c>
    </row>
    <row r="1037" spans="5:15" ht="12.75" customHeight="1" x14ac:dyDescent="0.2">
      <c r="E1037" s="124"/>
      <c r="O1037" s="25">
        <f t="shared" ca="1" si="18"/>
        <v>0</v>
      </c>
    </row>
    <row r="1038" spans="5:15" ht="12.75" customHeight="1" x14ac:dyDescent="0.2">
      <c r="E1038" s="124"/>
      <c r="O1038" s="25">
        <f t="shared" ca="1" si="18"/>
        <v>0</v>
      </c>
    </row>
    <row r="1039" spans="5:15" ht="12.75" customHeight="1" x14ac:dyDescent="0.2">
      <c r="E1039" s="124"/>
      <c r="O1039" s="25">
        <f t="shared" ca="1" si="18"/>
        <v>0</v>
      </c>
    </row>
    <row r="1040" spans="5:15" ht="12.75" customHeight="1" x14ac:dyDescent="0.2">
      <c r="E1040" s="124"/>
      <c r="O1040" s="25">
        <f t="shared" ca="1" si="18"/>
        <v>0</v>
      </c>
    </row>
    <row r="1041" spans="5:15" ht="12.75" customHeight="1" x14ac:dyDescent="0.2">
      <c r="E1041" s="124"/>
      <c r="O1041" s="25">
        <f t="shared" ca="1" si="18"/>
        <v>0</v>
      </c>
    </row>
    <row r="1042" spans="5:15" ht="12.75" customHeight="1" x14ac:dyDescent="0.2">
      <c r="E1042" s="124"/>
      <c r="O1042" s="25">
        <f t="shared" ca="1" si="18"/>
        <v>0</v>
      </c>
    </row>
    <row r="1043" spans="5:15" ht="12.75" customHeight="1" x14ac:dyDescent="0.2">
      <c r="E1043" s="124"/>
      <c r="O1043" s="25">
        <f t="shared" ca="1" si="18"/>
        <v>0</v>
      </c>
    </row>
    <row r="1044" spans="5:15" ht="12.75" customHeight="1" x14ac:dyDescent="0.2">
      <c r="E1044" s="124"/>
      <c r="O1044" s="25">
        <f t="shared" ca="1" si="18"/>
        <v>0</v>
      </c>
    </row>
    <row r="1045" spans="5:15" ht="12.75" customHeight="1" x14ac:dyDescent="0.2">
      <c r="E1045" s="124"/>
      <c r="O1045" s="25">
        <f t="shared" ca="1" si="18"/>
        <v>0</v>
      </c>
    </row>
    <row r="1046" spans="5:15" ht="12.75" customHeight="1" x14ac:dyDescent="0.2">
      <c r="E1046" s="124"/>
      <c r="O1046" s="25">
        <f t="shared" ca="1" si="18"/>
        <v>0</v>
      </c>
    </row>
    <row r="1047" spans="5:15" ht="12.75" customHeight="1" x14ac:dyDescent="0.2">
      <c r="E1047" s="124"/>
      <c r="O1047" s="25">
        <f t="shared" ca="1" si="18"/>
        <v>0</v>
      </c>
    </row>
    <row r="1048" spans="5:15" ht="12.75" customHeight="1" x14ac:dyDescent="0.2">
      <c r="E1048" s="124"/>
      <c r="O1048" s="25">
        <f t="shared" ca="1" si="18"/>
        <v>0</v>
      </c>
    </row>
    <row r="1049" spans="5:15" ht="12.75" customHeight="1" x14ac:dyDescent="0.2">
      <c r="E1049" s="124"/>
      <c r="O1049" s="25">
        <f t="shared" ca="1" si="18"/>
        <v>0</v>
      </c>
    </row>
    <row r="1050" spans="5:15" ht="12.75" customHeight="1" x14ac:dyDescent="0.2">
      <c r="E1050" s="124"/>
      <c r="O1050" s="25">
        <f t="shared" ca="1" si="18"/>
        <v>0</v>
      </c>
    </row>
    <row r="1051" spans="5:15" ht="12.75" customHeight="1" x14ac:dyDescent="0.2">
      <c r="E1051" s="124"/>
      <c r="O1051" s="25">
        <f t="shared" ref="O1051:O1114" ca="1" si="19">IF(AND(K1051&lt;=TODAY(),M1051="abierta"),1,0)</f>
        <v>0</v>
      </c>
    </row>
    <row r="1052" spans="5:15" ht="12.75" customHeight="1" x14ac:dyDescent="0.2">
      <c r="E1052" s="124"/>
      <c r="O1052" s="25">
        <f t="shared" ca="1" si="19"/>
        <v>0</v>
      </c>
    </row>
    <row r="1053" spans="5:15" ht="12.75" customHeight="1" x14ac:dyDescent="0.2">
      <c r="E1053" s="124"/>
      <c r="O1053" s="25">
        <f t="shared" ca="1" si="19"/>
        <v>0</v>
      </c>
    </row>
    <row r="1054" spans="5:15" ht="12.75" customHeight="1" x14ac:dyDescent="0.2">
      <c r="E1054" s="124"/>
      <c r="O1054" s="25">
        <f t="shared" ca="1" si="19"/>
        <v>0</v>
      </c>
    </row>
    <row r="1055" spans="5:15" ht="12.75" customHeight="1" x14ac:dyDescent="0.2">
      <c r="E1055" s="124"/>
      <c r="O1055" s="25">
        <f t="shared" ca="1" si="19"/>
        <v>0</v>
      </c>
    </row>
    <row r="1056" spans="5:15" ht="12.75" customHeight="1" x14ac:dyDescent="0.2">
      <c r="E1056" s="124"/>
      <c r="O1056" s="25">
        <f t="shared" ca="1" si="19"/>
        <v>0</v>
      </c>
    </row>
    <row r="1057" spans="5:15" ht="12.75" customHeight="1" x14ac:dyDescent="0.2">
      <c r="E1057" s="124"/>
      <c r="O1057" s="25">
        <f t="shared" ca="1" si="19"/>
        <v>0</v>
      </c>
    </row>
    <row r="1058" spans="5:15" ht="12.75" customHeight="1" x14ac:dyDescent="0.2">
      <c r="E1058" s="124"/>
      <c r="O1058" s="25">
        <f t="shared" ca="1" si="19"/>
        <v>0</v>
      </c>
    </row>
    <row r="1059" spans="5:15" ht="12.75" customHeight="1" x14ac:dyDescent="0.2">
      <c r="E1059" s="124"/>
      <c r="O1059" s="25">
        <f t="shared" ca="1" si="19"/>
        <v>0</v>
      </c>
    </row>
    <row r="1060" spans="5:15" ht="12.75" customHeight="1" x14ac:dyDescent="0.2">
      <c r="E1060" s="124"/>
      <c r="O1060" s="25">
        <f t="shared" ca="1" si="19"/>
        <v>0</v>
      </c>
    </row>
    <row r="1061" spans="5:15" ht="12.75" customHeight="1" x14ac:dyDescent="0.2">
      <c r="E1061" s="124"/>
      <c r="O1061" s="25">
        <f t="shared" ca="1" si="19"/>
        <v>0</v>
      </c>
    </row>
    <row r="1062" spans="5:15" ht="12.75" customHeight="1" x14ac:dyDescent="0.2">
      <c r="E1062" s="124"/>
      <c r="O1062" s="25">
        <f t="shared" ca="1" si="19"/>
        <v>0</v>
      </c>
    </row>
    <row r="1063" spans="5:15" ht="12.75" customHeight="1" x14ac:dyDescent="0.2">
      <c r="E1063" s="124"/>
      <c r="O1063" s="25">
        <f t="shared" ca="1" si="19"/>
        <v>0</v>
      </c>
    </row>
    <row r="1064" spans="5:15" ht="12.75" customHeight="1" x14ac:dyDescent="0.2">
      <c r="E1064" s="124"/>
      <c r="O1064" s="25">
        <f t="shared" ca="1" si="19"/>
        <v>0</v>
      </c>
    </row>
    <row r="1065" spans="5:15" ht="12.75" customHeight="1" x14ac:dyDescent="0.2">
      <c r="E1065" s="124"/>
      <c r="O1065" s="25">
        <f t="shared" ca="1" si="19"/>
        <v>0</v>
      </c>
    </row>
    <row r="1066" spans="5:15" ht="12.75" customHeight="1" x14ac:dyDescent="0.2">
      <c r="E1066" s="124"/>
      <c r="O1066" s="25">
        <f t="shared" ca="1" si="19"/>
        <v>0</v>
      </c>
    </row>
    <row r="1067" spans="5:15" ht="12.75" customHeight="1" x14ac:dyDescent="0.2">
      <c r="E1067" s="124"/>
      <c r="O1067" s="25">
        <f t="shared" ca="1" si="19"/>
        <v>0</v>
      </c>
    </row>
    <row r="1068" spans="5:15" ht="12.75" customHeight="1" x14ac:dyDescent="0.2">
      <c r="E1068" s="124"/>
      <c r="O1068" s="25">
        <f t="shared" ca="1" si="19"/>
        <v>0</v>
      </c>
    </row>
    <row r="1069" spans="5:15" ht="12.75" customHeight="1" x14ac:dyDescent="0.2">
      <c r="E1069" s="124"/>
      <c r="O1069" s="25">
        <f t="shared" ca="1" si="19"/>
        <v>0</v>
      </c>
    </row>
    <row r="1070" spans="5:15" ht="12.75" customHeight="1" x14ac:dyDescent="0.2">
      <c r="E1070" s="124"/>
      <c r="O1070" s="25">
        <f t="shared" ca="1" si="19"/>
        <v>0</v>
      </c>
    </row>
    <row r="1071" spans="5:15" ht="12.75" customHeight="1" x14ac:dyDescent="0.2">
      <c r="E1071" s="124"/>
      <c r="O1071" s="25">
        <f t="shared" ca="1" si="19"/>
        <v>0</v>
      </c>
    </row>
    <row r="1072" spans="5:15" ht="12.75" customHeight="1" x14ac:dyDescent="0.2">
      <c r="E1072" s="124"/>
      <c r="O1072" s="25">
        <f t="shared" ca="1" si="19"/>
        <v>0</v>
      </c>
    </row>
    <row r="1073" spans="5:15" ht="12.75" customHeight="1" x14ac:dyDescent="0.2">
      <c r="E1073" s="124"/>
      <c r="O1073" s="25">
        <f t="shared" ca="1" si="19"/>
        <v>0</v>
      </c>
    </row>
    <row r="1074" spans="5:15" ht="12.75" customHeight="1" x14ac:dyDescent="0.2">
      <c r="E1074" s="124"/>
      <c r="O1074" s="25">
        <f t="shared" ca="1" si="19"/>
        <v>0</v>
      </c>
    </row>
    <row r="1075" spans="5:15" ht="12.75" customHeight="1" x14ac:dyDescent="0.2">
      <c r="E1075" s="124"/>
      <c r="O1075" s="25">
        <f t="shared" ca="1" si="19"/>
        <v>0</v>
      </c>
    </row>
    <row r="1076" spans="5:15" ht="12.75" customHeight="1" x14ac:dyDescent="0.2">
      <c r="E1076" s="124"/>
      <c r="O1076" s="25">
        <f t="shared" ca="1" si="19"/>
        <v>0</v>
      </c>
    </row>
    <row r="1077" spans="5:15" ht="12.75" customHeight="1" x14ac:dyDescent="0.2">
      <c r="E1077" s="124"/>
      <c r="O1077" s="25">
        <f t="shared" ca="1" si="19"/>
        <v>0</v>
      </c>
    </row>
    <row r="1078" spans="5:15" ht="12.75" customHeight="1" x14ac:dyDescent="0.2">
      <c r="E1078" s="124"/>
      <c r="O1078" s="25">
        <f t="shared" ca="1" si="19"/>
        <v>0</v>
      </c>
    </row>
    <row r="1079" spans="5:15" ht="12.75" customHeight="1" x14ac:dyDescent="0.2">
      <c r="E1079" s="124"/>
      <c r="O1079" s="25">
        <f t="shared" ca="1" si="19"/>
        <v>0</v>
      </c>
    </row>
    <row r="1080" spans="5:15" ht="12.75" customHeight="1" x14ac:dyDescent="0.2">
      <c r="E1080" s="124"/>
      <c r="O1080" s="25">
        <f t="shared" ca="1" si="19"/>
        <v>0</v>
      </c>
    </row>
    <row r="1081" spans="5:15" ht="12.75" customHeight="1" x14ac:dyDescent="0.2">
      <c r="E1081" s="124"/>
      <c r="O1081" s="25">
        <f t="shared" ca="1" si="19"/>
        <v>0</v>
      </c>
    </row>
    <row r="1082" spans="5:15" ht="12.75" customHeight="1" x14ac:dyDescent="0.2">
      <c r="E1082" s="124"/>
      <c r="O1082" s="25">
        <f t="shared" ca="1" si="19"/>
        <v>0</v>
      </c>
    </row>
    <row r="1083" spans="5:15" ht="12.75" customHeight="1" x14ac:dyDescent="0.2">
      <c r="E1083" s="124"/>
      <c r="O1083" s="25">
        <f t="shared" ca="1" si="19"/>
        <v>0</v>
      </c>
    </row>
    <row r="1084" spans="5:15" ht="12.75" customHeight="1" x14ac:dyDescent="0.2">
      <c r="E1084" s="124"/>
      <c r="O1084" s="25">
        <f t="shared" ca="1" si="19"/>
        <v>0</v>
      </c>
    </row>
    <row r="1085" spans="5:15" ht="12.75" customHeight="1" x14ac:dyDescent="0.2">
      <c r="E1085" s="124"/>
      <c r="O1085" s="25">
        <f t="shared" ca="1" si="19"/>
        <v>0</v>
      </c>
    </row>
    <row r="1086" spans="5:15" ht="12.75" customHeight="1" x14ac:dyDescent="0.2">
      <c r="E1086" s="124"/>
      <c r="O1086" s="25">
        <f t="shared" ca="1" si="19"/>
        <v>0</v>
      </c>
    </row>
    <row r="1087" spans="5:15" ht="12.75" customHeight="1" x14ac:dyDescent="0.2">
      <c r="E1087" s="124"/>
      <c r="O1087" s="25">
        <f t="shared" ca="1" si="19"/>
        <v>0</v>
      </c>
    </row>
    <row r="1088" spans="5:15" ht="12.75" customHeight="1" x14ac:dyDescent="0.2">
      <c r="E1088" s="124"/>
      <c r="O1088" s="25">
        <f t="shared" ca="1" si="19"/>
        <v>0</v>
      </c>
    </row>
    <row r="1089" spans="5:15" ht="12.75" customHeight="1" x14ac:dyDescent="0.2">
      <c r="E1089" s="124"/>
      <c r="O1089" s="25">
        <f t="shared" ca="1" si="19"/>
        <v>0</v>
      </c>
    </row>
    <row r="1090" spans="5:15" ht="12.75" customHeight="1" x14ac:dyDescent="0.2">
      <c r="E1090" s="124"/>
      <c r="O1090" s="25">
        <f t="shared" ca="1" si="19"/>
        <v>0</v>
      </c>
    </row>
    <row r="1091" spans="5:15" ht="12.75" customHeight="1" x14ac:dyDescent="0.2">
      <c r="E1091" s="124"/>
      <c r="O1091" s="25">
        <f t="shared" ca="1" si="19"/>
        <v>0</v>
      </c>
    </row>
    <row r="1092" spans="5:15" ht="12.75" customHeight="1" x14ac:dyDescent="0.2">
      <c r="E1092" s="124"/>
      <c r="O1092" s="25">
        <f t="shared" ca="1" si="19"/>
        <v>0</v>
      </c>
    </row>
    <row r="1093" spans="5:15" ht="12.75" customHeight="1" x14ac:dyDescent="0.2">
      <c r="E1093" s="124"/>
      <c r="O1093" s="25">
        <f t="shared" ca="1" si="19"/>
        <v>0</v>
      </c>
    </row>
    <row r="1094" spans="5:15" ht="12.75" customHeight="1" x14ac:dyDescent="0.2">
      <c r="E1094" s="124"/>
      <c r="O1094" s="25">
        <f t="shared" ca="1" si="19"/>
        <v>0</v>
      </c>
    </row>
    <row r="1095" spans="5:15" ht="12.75" customHeight="1" x14ac:dyDescent="0.2">
      <c r="E1095" s="124"/>
      <c r="O1095" s="25">
        <f t="shared" ca="1" si="19"/>
        <v>0</v>
      </c>
    </row>
    <row r="1096" spans="5:15" ht="12.75" customHeight="1" x14ac:dyDescent="0.2">
      <c r="E1096" s="124"/>
      <c r="O1096" s="25">
        <f t="shared" ca="1" si="19"/>
        <v>0</v>
      </c>
    </row>
    <row r="1097" spans="5:15" ht="12.75" customHeight="1" x14ac:dyDescent="0.2">
      <c r="E1097" s="124"/>
      <c r="O1097" s="25">
        <f t="shared" ca="1" si="19"/>
        <v>0</v>
      </c>
    </row>
    <row r="1098" spans="5:15" ht="12.75" customHeight="1" x14ac:dyDescent="0.2">
      <c r="E1098" s="124"/>
      <c r="O1098" s="25">
        <f t="shared" ca="1" si="19"/>
        <v>0</v>
      </c>
    </row>
    <row r="1099" spans="5:15" ht="12.75" customHeight="1" x14ac:dyDescent="0.2">
      <c r="E1099" s="124"/>
      <c r="O1099" s="25">
        <f t="shared" ca="1" si="19"/>
        <v>0</v>
      </c>
    </row>
    <row r="1100" spans="5:15" ht="12.75" customHeight="1" x14ac:dyDescent="0.2">
      <c r="E1100" s="124"/>
      <c r="O1100" s="25">
        <f t="shared" ca="1" si="19"/>
        <v>0</v>
      </c>
    </row>
    <row r="1101" spans="5:15" ht="12.75" customHeight="1" x14ac:dyDescent="0.2">
      <c r="E1101" s="124"/>
      <c r="O1101" s="25">
        <f t="shared" ca="1" si="19"/>
        <v>0</v>
      </c>
    </row>
    <row r="1102" spans="5:15" ht="12.75" customHeight="1" x14ac:dyDescent="0.2">
      <c r="E1102" s="124"/>
      <c r="O1102" s="25">
        <f t="shared" ca="1" si="19"/>
        <v>0</v>
      </c>
    </row>
    <row r="1103" spans="5:15" ht="12.75" customHeight="1" x14ac:dyDescent="0.2">
      <c r="E1103" s="124"/>
      <c r="O1103" s="25">
        <f t="shared" ca="1" si="19"/>
        <v>0</v>
      </c>
    </row>
    <row r="1104" spans="5:15" ht="12.75" customHeight="1" x14ac:dyDescent="0.2">
      <c r="E1104" s="124"/>
      <c r="O1104" s="25">
        <f t="shared" ca="1" si="19"/>
        <v>0</v>
      </c>
    </row>
    <row r="1105" spans="5:15" ht="12.75" customHeight="1" x14ac:dyDescent="0.2">
      <c r="E1105" s="124"/>
      <c r="O1105" s="25">
        <f t="shared" ca="1" si="19"/>
        <v>0</v>
      </c>
    </row>
    <row r="1106" spans="5:15" ht="12.75" customHeight="1" x14ac:dyDescent="0.2">
      <c r="E1106" s="124"/>
      <c r="O1106" s="25">
        <f t="shared" ca="1" si="19"/>
        <v>0</v>
      </c>
    </row>
    <row r="1107" spans="5:15" ht="12.75" customHeight="1" x14ac:dyDescent="0.2">
      <c r="E1107" s="124"/>
      <c r="O1107" s="25">
        <f t="shared" ca="1" si="19"/>
        <v>0</v>
      </c>
    </row>
    <row r="1108" spans="5:15" ht="12.75" customHeight="1" x14ac:dyDescent="0.2">
      <c r="E1108" s="124"/>
      <c r="O1108" s="25">
        <f t="shared" ca="1" si="19"/>
        <v>0</v>
      </c>
    </row>
    <row r="1109" spans="5:15" ht="12.75" customHeight="1" x14ac:dyDescent="0.2">
      <c r="E1109" s="124"/>
      <c r="O1109" s="25">
        <f t="shared" ca="1" si="19"/>
        <v>0</v>
      </c>
    </row>
    <row r="1110" spans="5:15" ht="12.75" customHeight="1" x14ac:dyDescent="0.2">
      <c r="E1110" s="124"/>
      <c r="O1110" s="25">
        <f t="shared" ca="1" si="19"/>
        <v>0</v>
      </c>
    </row>
    <row r="1111" spans="5:15" ht="12.75" customHeight="1" x14ac:dyDescent="0.2">
      <c r="E1111" s="124"/>
      <c r="O1111" s="25">
        <f t="shared" ca="1" si="19"/>
        <v>0</v>
      </c>
    </row>
    <row r="1112" spans="5:15" ht="12.75" customHeight="1" x14ac:dyDescent="0.2">
      <c r="E1112" s="124"/>
      <c r="O1112" s="25">
        <f t="shared" ca="1" si="19"/>
        <v>0</v>
      </c>
    </row>
    <row r="1113" spans="5:15" ht="12.75" customHeight="1" x14ac:dyDescent="0.2">
      <c r="E1113" s="124"/>
      <c r="O1113" s="25">
        <f t="shared" ca="1" si="19"/>
        <v>0</v>
      </c>
    </row>
    <row r="1114" spans="5:15" ht="12.75" customHeight="1" x14ac:dyDescent="0.2">
      <c r="E1114" s="124"/>
      <c r="O1114" s="25">
        <f t="shared" ca="1" si="19"/>
        <v>0</v>
      </c>
    </row>
    <row r="1115" spans="5:15" ht="12.75" customHeight="1" x14ac:dyDescent="0.2">
      <c r="E1115" s="124"/>
      <c r="O1115" s="25">
        <f t="shared" ref="O1115:O1178" ca="1" si="20">IF(AND(K1115&lt;=TODAY(),M1115="abierta"),1,0)</f>
        <v>0</v>
      </c>
    </row>
    <row r="1116" spans="5:15" ht="12.75" customHeight="1" x14ac:dyDescent="0.2">
      <c r="E1116" s="124"/>
      <c r="O1116" s="25">
        <f t="shared" ca="1" si="20"/>
        <v>0</v>
      </c>
    </row>
    <row r="1117" spans="5:15" ht="12.75" customHeight="1" x14ac:dyDescent="0.2">
      <c r="E1117" s="124"/>
      <c r="O1117" s="25">
        <f t="shared" ca="1" si="20"/>
        <v>0</v>
      </c>
    </row>
    <row r="1118" spans="5:15" ht="12.75" customHeight="1" x14ac:dyDescent="0.2">
      <c r="E1118" s="124"/>
      <c r="O1118" s="25">
        <f t="shared" ca="1" si="20"/>
        <v>0</v>
      </c>
    </row>
    <row r="1119" spans="5:15" ht="12.75" customHeight="1" x14ac:dyDescent="0.2">
      <c r="E1119" s="124"/>
      <c r="O1119" s="25">
        <f t="shared" ca="1" si="20"/>
        <v>0</v>
      </c>
    </row>
    <row r="1120" spans="5:15" ht="12.75" customHeight="1" x14ac:dyDescent="0.2">
      <c r="E1120" s="124"/>
      <c r="O1120" s="25">
        <f t="shared" ca="1" si="20"/>
        <v>0</v>
      </c>
    </row>
    <row r="1121" spans="5:15" ht="12.75" customHeight="1" x14ac:dyDescent="0.2">
      <c r="E1121" s="124"/>
      <c r="O1121" s="25">
        <f t="shared" ca="1" si="20"/>
        <v>0</v>
      </c>
    </row>
    <row r="1122" spans="5:15" ht="12.75" customHeight="1" x14ac:dyDescent="0.2">
      <c r="E1122" s="124"/>
      <c r="O1122" s="25">
        <f t="shared" ca="1" si="20"/>
        <v>0</v>
      </c>
    </row>
    <row r="1123" spans="5:15" ht="12.75" customHeight="1" x14ac:dyDescent="0.2">
      <c r="E1123" s="124"/>
      <c r="O1123" s="25">
        <f t="shared" ca="1" si="20"/>
        <v>0</v>
      </c>
    </row>
    <row r="1124" spans="5:15" ht="12.75" customHeight="1" x14ac:dyDescent="0.2">
      <c r="E1124" s="124"/>
      <c r="O1124" s="25">
        <f t="shared" ca="1" si="20"/>
        <v>0</v>
      </c>
    </row>
    <row r="1125" spans="5:15" ht="12.75" customHeight="1" x14ac:dyDescent="0.2">
      <c r="E1125" s="124"/>
      <c r="O1125" s="25">
        <f t="shared" ca="1" si="20"/>
        <v>0</v>
      </c>
    </row>
    <row r="1126" spans="5:15" ht="12.75" customHeight="1" x14ac:dyDescent="0.2">
      <c r="E1126" s="124"/>
      <c r="O1126" s="25">
        <f t="shared" ca="1" si="20"/>
        <v>0</v>
      </c>
    </row>
    <row r="1127" spans="5:15" ht="12.75" customHeight="1" x14ac:dyDescent="0.2">
      <c r="E1127" s="124"/>
      <c r="O1127" s="25">
        <f t="shared" ca="1" si="20"/>
        <v>0</v>
      </c>
    </row>
    <row r="1128" spans="5:15" ht="12.75" customHeight="1" x14ac:dyDescent="0.2">
      <c r="E1128" s="124"/>
      <c r="O1128" s="25">
        <f t="shared" ca="1" si="20"/>
        <v>0</v>
      </c>
    </row>
    <row r="1129" spans="5:15" ht="12.75" customHeight="1" x14ac:dyDescent="0.2">
      <c r="E1129" s="124"/>
      <c r="O1129" s="25">
        <f t="shared" ca="1" si="20"/>
        <v>0</v>
      </c>
    </row>
    <row r="1130" spans="5:15" ht="12.75" customHeight="1" x14ac:dyDescent="0.2">
      <c r="E1130" s="124"/>
      <c r="O1130" s="25">
        <f t="shared" ca="1" si="20"/>
        <v>0</v>
      </c>
    </row>
    <row r="1131" spans="5:15" ht="12.75" customHeight="1" x14ac:dyDescent="0.2">
      <c r="E1131" s="124"/>
      <c r="O1131" s="25">
        <f t="shared" ca="1" si="20"/>
        <v>0</v>
      </c>
    </row>
    <row r="1132" spans="5:15" ht="12.75" customHeight="1" x14ac:dyDescent="0.2">
      <c r="E1132" s="124"/>
      <c r="O1132" s="25">
        <f t="shared" ca="1" si="20"/>
        <v>0</v>
      </c>
    </row>
    <row r="1133" spans="5:15" ht="12.75" customHeight="1" x14ac:dyDescent="0.2">
      <c r="E1133" s="124"/>
      <c r="O1133" s="25">
        <f t="shared" ca="1" si="20"/>
        <v>0</v>
      </c>
    </row>
    <row r="1134" spans="5:15" ht="12.75" customHeight="1" x14ac:dyDescent="0.2">
      <c r="E1134" s="124"/>
      <c r="O1134" s="25">
        <f t="shared" ca="1" si="20"/>
        <v>0</v>
      </c>
    </row>
    <row r="1135" spans="5:15" ht="12.75" customHeight="1" x14ac:dyDescent="0.2">
      <c r="E1135" s="124"/>
      <c r="O1135" s="25">
        <f t="shared" ca="1" si="20"/>
        <v>0</v>
      </c>
    </row>
    <row r="1136" spans="5:15" ht="12.75" customHeight="1" x14ac:dyDescent="0.2">
      <c r="E1136" s="124"/>
      <c r="O1136" s="25">
        <f t="shared" ca="1" si="20"/>
        <v>0</v>
      </c>
    </row>
    <row r="1137" spans="5:15" ht="12.75" customHeight="1" x14ac:dyDescent="0.2">
      <c r="E1137" s="124"/>
      <c r="O1137" s="25">
        <f t="shared" ca="1" si="20"/>
        <v>0</v>
      </c>
    </row>
    <row r="1138" spans="5:15" ht="12.75" customHeight="1" x14ac:dyDescent="0.2">
      <c r="E1138" s="124"/>
      <c r="O1138" s="25">
        <f t="shared" ca="1" si="20"/>
        <v>0</v>
      </c>
    </row>
    <row r="1139" spans="5:15" ht="12.75" customHeight="1" x14ac:dyDescent="0.2">
      <c r="E1139" s="124"/>
      <c r="O1139" s="25">
        <f t="shared" ca="1" si="20"/>
        <v>0</v>
      </c>
    </row>
    <row r="1140" spans="5:15" ht="12.75" customHeight="1" x14ac:dyDescent="0.2">
      <c r="E1140" s="124"/>
      <c r="O1140" s="25">
        <f t="shared" ca="1" si="20"/>
        <v>0</v>
      </c>
    </row>
    <row r="1141" spans="5:15" ht="12.75" customHeight="1" x14ac:dyDescent="0.2">
      <c r="E1141" s="124"/>
      <c r="O1141" s="25">
        <f t="shared" ca="1" si="20"/>
        <v>0</v>
      </c>
    </row>
    <row r="1142" spans="5:15" ht="12.75" customHeight="1" x14ac:dyDescent="0.2">
      <c r="E1142" s="124"/>
      <c r="O1142" s="25">
        <f t="shared" ca="1" si="20"/>
        <v>0</v>
      </c>
    </row>
    <row r="1143" spans="5:15" ht="12.75" customHeight="1" x14ac:dyDescent="0.2">
      <c r="E1143" s="124"/>
      <c r="O1143" s="25">
        <f t="shared" ca="1" si="20"/>
        <v>0</v>
      </c>
    </row>
    <row r="1144" spans="5:15" ht="12.75" customHeight="1" x14ac:dyDescent="0.2">
      <c r="E1144" s="124"/>
      <c r="O1144" s="25">
        <f t="shared" ca="1" si="20"/>
        <v>0</v>
      </c>
    </row>
    <row r="1145" spans="5:15" ht="12.75" customHeight="1" x14ac:dyDescent="0.2">
      <c r="E1145" s="124"/>
      <c r="O1145" s="25">
        <f t="shared" ca="1" si="20"/>
        <v>0</v>
      </c>
    </row>
    <row r="1146" spans="5:15" ht="12.75" customHeight="1" x14ac:dyDescent="0.2">
      <c r="E1146" s="124"/>
      <c r="O1146" s="25">
        <f t="shared" ca="1" si="20"/>
        <v>0</v>
      </c>
    </row>
    <row r="1147" spans="5:15" ht="12.75" customHeight="1" x14ac:dyDescent="0.2">
      <c r="E1147" s="124"/>
      <c r="O1147" s="25">
        <f t="shared" ca="1" si="20"/>
        <v>0</v>
      </c>
    </row>
    <row r="1148" spans="5:15" ht="12.75" customHeight="1" x14ac:dyDescent="0.2">
      <c r="E1148" s="124"/>
      <c r="O1148" s="25">
        <f t="shared" ca="1" si="20"/>
        <v>0</v>
      </c>
    </row>
    <row r="1149" spans="5:15" ht="12.75" customHeight="1" x14ac:dyDescent="0.2">
      <c r="E1149" s="124"/>
      <c r="O1149" s="25">
        <f t="shared" ca="1" si="20"/>
        <v>0</v>
      </c>
    </row>
    <row r="1150" spans="5:15" ht="12.75" customHeight="1" x14ac:dyDescent="0.2">
      <c r="E1150" s="124"/>
      <c r="O1150" s="25">
        <f t="shared" ca="1" si="20"/>
        <v>0</v>
      </c>
    </row>
    <row r="1151" spans="5:15" ht="12.75" customHeight="1" x14ac:dyDescent="0.2">
      <c r="E1151" s="124"/>
      <c r="O1151" s="25">
        <f t="shared" ca="1" si="20"/>
        <v>0</v>
      </c>
    </row>
    <row r="1152" spans="5:15" ht="12.75" customHeight="1" x14ac:dyDescent="0.2">
      <c r="E1152" s="124"/>
      <c r="O1152" s="25">
        <f t="shared" ca="1" si="20"/>
        <v>0</v>
      </c>
    </row>
    <row r="1153" spans="5:15" ht="12.75" customHeight="1" x14ac:dyDescent="0.2">
      <c r="E1153" s="124"/>
      <c r="O1153" s="25">
        <f t="shared" ca="1" si="20"/>
        <v>0</v>
      </c>
    </row>
    <row r="1154" spans="5:15" ht="12.75" customHeight="1" x14ac:dyDescent="0.2">
      <c r="E1154" s="124"/>
      <c r="O1154" s="25">
        <f t="shared" ca="1" si="20"/>
        <v>0</v>
      </c>
    </row>
    <row r="1155" spans="5:15" ht="12.75" customHeight="1" x14ac:dyDescent="0.2">
      <c r="E1155" s="124"/>
      <c r="O1155" s="25">
        <f t="shared" ca="1" si="20"/>
        <v>0</v>
      </c>
    </row>
    <row r="1156" spans="5:15" ht="12.75" customHeight="1" x14ac:dyDescent="0.2">
      <c r="E1156" s="124"/>
      <c r="O1156" s="25">
        <f t="shared" ca="1" si="20"/>
        <v>0</v>
      </c>
    </row>
    <row r="1157" spans="5:15" ht="12.75" customHeight="1" x14ac:dyDescent="0.2">
      <c r="E1157" s="124"/>
      <c r="O1157" s="25">
        <f t="shared" ca="1" si="20"/>
        <v>0</v>
      </c>
    </row>
    <row r="1158" spans="5:15" ht="12.75" customHeight="1" x14ac:dyDescent="0.2">
      <c r="E1158" s="124"/>
      <c r="O1158" s="25">
        <f t="shared" ca="1" si="20"/>
        <v>0</v>
      </c>
    </row>
    <row r="1159" spans="5:15" ht="12.75" customHeight="1" x14ac:dyDescent="0.2">
      <c r="E1159" s="124"/>
      <c r="O1159" s="25">
        <f t="shared" ca="1" si="20"/>
        <v>0</v>
      </c>
    </row>
    <row r="1160" spans="5:15" ht="12.75" customHeight="1" x14ac:dyDescent="0.2">
      <c r="E1160" s="124"/>
      <c r="O1160" s="25">
        <f t="shared" ca="1" si="20"/>
        <v>0</v>
      </c>
    </row>
    <row r="1161" spans="5:15" ht="12.75" customHeight="1" x14ac:dyDescent="0.2">
      <c r="E1161" s="124"/>
      <c r="O1161" s="25">
        <f t="shared" ca="1" si="20"/>
        <v>0</v>
      </c>
    </row>
    <row r="1162" spans="5:15" ht="12.75" customHeight="1" x14ac:dyDescent="0.2">
      <c r="E1162" s="124"/>
      <c r="O1162" s="25">
        <f t="shared" ca="1" si="20"/>
        <v>0</v>
      </c>
    </row>
    <row r="1163" spans="5:15" ht="12.75" customHeight="1" x14ac:dyDescent="0.2">
      <c r="E1163" s="124"/>
      <c r="O1163" s="25">
        <f t="shared" ca="1" si="20"/>
        <v>0</v>
      </c>
    </row>
    <row r="1164" spans="5:15" ht="12.75" customHeight="1" x14ac:dyDescent="0.2">
      <c r="E1164" s="124"/>
      <c r="O1164" s="25">
        <f t="shared" ca="1" si="20"/>
        <v>0</v>
      </c>
    </row>
    <row r="1165" spans="5:15" ht="12.75" customHeight="1" x14ac:dyDescent="0.2">
      <c r="E1165" s="124"/>
      <c r="O1165" s="25">
        <f t="shared" ca="1" si="20"/>
        <v>0</v>
      </c>
    </row>
    <row r="1166" spans="5:15" ht="12.75" customHeight="1" x14ac:dyDescent="0.2">
      <c r="E1166" s="124"/>
      <c r="O1166" s="25">
        <f t="shared" ca="1" si="20"/>
        <v>0</v>
      </c>
    </row>
    <row r="1167" spans="5:15" ht="12.75" customHeight="1" x14ac:dyDescent="0.2">
      <c r="E1167" s="124"/>
      <c r="O1167" s="25">
        <f t="shared" ca="1" si="20"/>
        <v>0</v>
      </c>
    </row>
    <row r="1168" spans="5:15" ht="12.75" customHeight="1" x14ac:dyDescent="0.2">
      <c r="E1168" s="124"/>
      <c r="O1168" s="25">
        <f t="shared" ca="1" si="20"/>
        <v>0</v>
      </c>
    </row>
    <row r="1169" spans="5:15" ht="12.75" customHeight="1" x14ac:dyDescent="0.2">
      <c r="E1169" s="124"/>
      <c r="O1169" s="25">
        <f t="shared" ca="1" si="20"/>
        <v>0</v>
      </c>
    </row>
    <row r="1170" spans="5:15" ht="12.75" customHeight="1" x14ac:dyDescent="0.2">
      <c r="E1170" s="124"/>
      <c r="O1170" s="25">
        <f t="shared" ca="1" si="20"/>
        <v>0</v>
      </c>
    </row>
    <row r="1171" spans="5:15" ht="12.75" customHeight="1" x14ac:dyDescent="0.2">
      <c r="E1171" s="124"/>
      <c r="O1171" s="25">
        <f t="shared" ca="1" si="20"/>
        <v>0</v>
      </c>
    </row>
    <row r="1172" spans="5:15" ht="12.75" customHeight="1" x14ac:dyDescent="0.2">
      <c r="E1172" s="124"/>
      <c r="O1172" s="25">
        <f t="shared" ca="1" si="20"/>
        <v>0</v>
      </c>
    </row>
    <row r="1173" spans="5:15" ht="12.75" customHeight="1" x14ac:dyDescent="0.2">
      <c r="E1173" s="124"/>
      <c r="O1173" s="25">
        <f t="shared" ca="1" si="20"/>
        <v>0</v>
      </c>
    </row>
    <row r="1174" spans="5:15" ht="12.75" customHeight="1" x14ac:dyDescent="0.2">
      <c r="E1174" s="124"/>
      <c r="O1174" s="25">
        <f t="shared" ca="1" si="20"/>
        <v>0</v>
      </c>
    </row>
    <row r="1175" spans="5:15" ht="12.75" customHeight="1" x14ac:dyDescent="0.2">
      <c r="E1175" s="124"/>
      <c r="O1175" s="25">
        <f t="shared" ca="1" si="20"/>
        <v>0</v>
      </c>
    </row>
    <row r="1176" spans="5:15" ht="12.75" customHeight="1" x14ac:dyDescent="0.2">
      <c r="E1176" s="124"/>
      <c r="O1176" s="25">
        <f t="shared" ca="1" si="20"/>
        <v>0</v>
      </c>
    </row>
    <row r="1177" spans="5:15" ht="12.75" customHeight="1" x14ac:dyDescent="0.2">
      <c r="E1177" s="124"/>
      <c r="O1177" s="25">
        <f t="shared" ca="1" si="20"/>
        <v>0</v>
      </c>
    </row>
    <row r="1178" spans="5:15" ht="12.75" customHeight="1" x14ac:dyDescent="0.2">
      <c r="E1178" s="124"/>
      <c r="O1178" s="25">
        <f t="shared" ca="1" si="20"/>
        <v>0</v>
      </c>
    </row>
    <row r="1179" spans="5:15" ht="12.75" customHeight="1" x14ac:dyDescent="0.2">
      <c r="E1179" s="124"/>
      <c r="O1179" s="25">
        <f t="shared" ref="O1179:O1242" ca="1" si="21">IF(AND(K1179&lt;=TODAY(),M1179="abierta"),1,0)</f>
        <v>0</v>
      </c>
    </row>
    <row r="1180" spans="5:15" ht="12.75" customHeight="1" x14ac:dyDescent="0.2">
      <c r="E1180" s="124"/>
      <c r="O1180" s="25">
        <f t="shared" ca="1" si="21"/>
        <v>0</v>
      </c>
    </row>
    <row r="1181" spans="5:15" ht="12.75" customHeight="1" x14ac:dyDescent="0.2">
      <c r="E1181" s="124"/>
      <c r="O1181" s="25">
        <f t="shared" ca="1" si="21"/>
        <v>0</v>
      </c>
    </row>
    <row r="1182" spans="5:15" ht="12.75" customHeight="1" x14ac:dyDescent="0.2">
      <c r="E1182" s="124"/>
      <c r="O1182" s="25">
        <f t="shared" ca="1" si="21"/>
        <v>0</v>
      </c>
    </row>
    <row r="1183" spans="5:15" ht="12.75" customHeight="1" x14ac:dyDescent="0.2">
      <c r="E1183" s="124"/>
      <c r="O1183" s="25">
        <f t="shared" ca="1" si="21"/>
        <v>0</v>
      </c>
    </row>
    <row r="1184" spans="5:15" ht="12.75" customHeight="1" x14ac:dyDescent="0.2">
      <c r="E1184" s="124"/>
      <c r="O1184" s="25">
        <f t="shared" ca="1" si="21"/>
        <v>0</v>
      </c>
    </row>
    <row r="1185" spans="5:15" ht="12.75" customHeight="1" x14ac:dyDescent="0.2">
      <c r="E1185" s="124"/>
      <c r="O1185" s="25">
        <f t="shared" ca="1" si="21"/>
        <v>0</v>
      </c>
    </row>
    <row r="1186" spans="5:15" ht="12.75" customHeight="1" x14ac:dyDescent="0.2">
      <c r="E1186" s="124"/>
      <c r="O1186" s="25">
        <f t="shared" ca="1" si="21"/>
        <v>0</v>
      </c>
    </row>
    <row r="1187" spans="5:15" ht="12.75" customHeight="1" x14ac:dyDescent="0.2">
      <c r="E1187" s="124"/>
      <c r="O1187" s="25">
        <f t="shared" ca="1" si="21"/>
        <v>0</v>
      </c>
    </row>
    <row r="1188" spans="5:15" ht="12.75" customHeight="1" x14ac:dyDescent="0.2">
      <c r="E1188" s="124"/>
      <c r="O1188" s="25">
        <f t="shared" ca="1" si="21"/>
        <v>0</v>
      </c>
    </row>
    <row r="1189" spans="5:15" ht="12.75" customHeight="1" x14ac:dyDescent="0.2">
      <c r="E1189" s="124"/>
      <c r="O1189" s="25">
        <f t="shared" ca="1" si="21"/>
        <v>0</v>
      </c>
    </row>
    <row r="1190" spans="5:15" ht="12.75" customHeight="1" x14ac:dyDescent="0.2">
      <c r="E1190" s="124"/>
      <c r="O1190" s="25">
        <f t="shared" ca="1" si="21"/>
        <v>0</v>
      </c>
    </row>
    <row r="1191" spans="5:15" ht="12.75" customHeight="1" x14ac:dyDescent="0.2">
      <c r="E1191" s="124"/>
      <c r="O1191" s="25">
        <f t="shared" ca="1" si="21"/>
        <v>0</v>
      </c>
    </row>
    <row r="1192" spans="5:15" ht="12.75" customHeight="1" x14ac:dyDescent="0.2">
      <c r="E1192" s="124"/>
      <c r="O1192" s="25">
        <f t="shared" ca="1" si="21"/>
        <v>0</v>
      </c>
    </row>
    <row r="1193" spans="5:15" ht="12.75" customHeight="1" x14ac:dyDescent="0.2">
      <c r="E1193" s="124"/>
      <c r="O1193" s="25">
        <f t="shared" ca="1" si="21"/>
        <v>0</v>
      </c>
    </row>
    <row r="1194" spans="5:15" ht="12.75" customHeight="1" x14ac:dyDescent="0.2">
      <c r="E1194" s="124"/>
      <c r="O1194" s="25">
        <f t="shared" ca="1" si="21"/>
        <v>0</v>
      </c>
    </row>
    <row r="1195" spans="5:15" ht="12.75" customHeight="1" x14ac:dyDescent="0.2">
      <c r="E1195" s="124"/>
      <c r="O1195" s="25">
        <f t="shared" ca="1" si="21"/>
        <v>0</v>
      </c>
    </row>
    <row r="1196" spans="5:15" ht="12.75" customHeight="1" x14ac:dyDescent="0.2">
      <c r="E1196" s="124"/>
      <c r="O1196" s="25">
        <f t="shared" ca="1" si="21"/>
        <v>0</v>
      </c>
    </row>
    <row r="1197" spans="5:15" ht="12.75" customHeight="1" x14ac:dyDescent="0.2">
      <c r="E1197" s="124"/>
      <c r="O1197" s="25">
        <f t="shared" ca="1" si="21"/>
        <v>0</v>
      </c>
    </row>
    <row r="1198" spans="5:15" ht="12.75" customHeight="1" x14ac:dyDescent="0.2">
      <c r="E1198" s="124"/>
      <c r="O1198" s="25">
        <f t="shared" ca="1" si="21"/>
        <v>0</v>
      </c>
    </row>
    <row r="1199" spans="5:15" ht="12.75" customHeight="1" x14ac:dyDescent="0.2">
      <c r="E1199" s="124"/>
      <c r="O1199" s="25">
        <f t="shared" ca="1" si="21"/>
        <v>0</v>
      </c>
    </row>
    <row r="1200" spans="5:15" ht="12.75" customHeight="1" x14ac:dyDescent="0.2">
      <c r="E1200" s="124"/>
      <c r="O1200" s="25">
        <f t="shared" ca="1" si="21"/>
        <v>0</v>
      </c>
    </row>
    <row r="1201" spans="5:15" ht="12.75" customHeight="1" x14ac:dyDescent="0.2">
      <c r="E1201" s="124"/>
      <c r="O1201" s="25">
        <f t="shared" ca="1" si="21"/>
        <v>0</v>
      </c>
    </row>
    <row r="1202" spans="5:15" ht="12.75" customHeight="1" x14ac:dyDescent="0.2">
      <c r="E1202" s="124"/>
      <c r="O1202" s="25">
        <f t="shared" ca="1" si="21"/>
        <v>0</v>
      </c>
    </row>
    <row r="1203" spans="5:15" ht="12.75" customHeight="1" x14ac:dyDescent="0.2">
      <c r="E1203" s="124"/>
      <c r="O1203" s="25">
        <f t="shared" ca="1" si="21"/>
        <v>0</v>
      </c>
    </row>
    <row r="1204" spans="5:15" ht="12.75" customHeight="1" x14ac:dyDescent="0.2">
      <c r="E1204" s="124"/>
      <c r="O1204" s="25">
        <f t="shared" ca="1" si="21"/>
        <v>0</v>
      </c>
    </row>
    <row r="1205" spans="5:15" ht="12.75" customHeight="1" x14ac:dyDescent="0.2">
      <c r="E1205" s="124"/>
      <c r="O1205" s="25">
        <f t="shared" ca="1" si="21"/>
        <v>0</v>
      </c>
    </row>
    <row r="1206" spans="5:15" ht="12.75" customHeight="1" x14ac:dyDescent="0.2">
      <c r="E1206" s="124"/>
      <c r="O1206" s="25">
        <f t="shared" ca="1" si="21"/>
        <v>0</v>
      </c>
    </row>
    <row r="1207" spans="5:15" ht="12.75" customHeight="1" x14ac:dyDescent="0.2">
      <c r="E1207" s="124"/>
      <c r="O1207" s="25">
        <f t="shared" ca="1" si="21"/>
        <v>0</v>
      </c>
    </row>
    <row r="1208" spans="5:15" ht="12.75" customHeight="1" x14ac:dyDescent="0.2">
      <c r="E1208" s="124"/>
      <c r="O1208" s="25">
        <f t="shared" ca="1" si="21"/>
        <v>0</v>
      </c>
    </row>
    <row r="1209" spans="5:15" ht="12.75" customHeight="1" x14ac:dyDescent="0.2">
      <c r="E1209" s="124"/>
      <c r="O1209" s="25">
        <f t="shared" ca="1" si="21"/>
        <v>0</v>
      </c>
    </row>
    <row r="1210" spans="5:15" ht="12.75" customHeight="1" x14ac:dyDescent="0.2">
      <c r="E1210" s="124"/>
      <c r="O1210" s="25">
        <f t="shared" ca="1" si="21"/>
        <v>0</v>
      </c>
    </row>
    <row r="1211" spans="5:15" ht="12.75" customHeight="1" x14ac:dyDescent="0.2">
      <c r="E1211" s="124"/>
      <c r="O1211" s="25">
        <f t="shared" ca="1" si="21"/>
        <v>0</v>
      </c>
    </row>
    <row r="1212" spans="5:15" ht="12.75" customHeight="1" x14ac:dyDescent="0.2">
      <c r="E1212" s="124"/>
      <c r="O1212" s="25">
        <f t="shared" ca="1" si="21"/>
        <v>0</v>
      </c>
    </row>
    <row r="1213" spans="5:15" ht="12.75" customHeight="1" x14ac:dyDescent="0.2">
      <c r="E1213" s="124"/>
      <c r="O1213" s="25">
        <f t="shared" ca="1" si="21"/>
        <v>0</v>
      </c>
    </row>
    <row r="1214" spans="5:15" ht="12.75" customHeight="1" x14ac:dyDescent="0.2">
      <c r="E1214" s="124"/>
      <c r="O1214" s="25">
        <f t="shared" ca="1" si="21"/>
        <v>0</v>
      </c>
    </row>
    <row r="1215" spans="5:15" ht="12.75" customHeight="1" x14ac:dyDescent="0.2">
      <c r="E1215" s="124"/>
      <c r="O1215" s="25">
        <f t="shared" ca="1" si="21"/>
        <v>0</v>
      </c>
    </row>
    <row r="1216" spans="5:15" ht="12.75" customHeight="1" x14ac:dyDescent="0.2">
      <c r="E1216" s="124"/>
      <c r="O1216" s="25">
        <f t="shared" ca="1" si="21"/>
        <v>0</v>
      </c>
    </row>
    <row r="1217" spans="5:15" ht="12.75" customHeight="1" x14ac:dyDescent="0.2">
      <c r="E1217" s="124"/>
      <c r="O1217" s="25">
        <f t="shared" ca="1" si="21"/>
        <v>0</v>
      </c>
    </row>
    <row r="1218" spans="5:15" ht="12.75" customHeight="1" x14ac:dyDescent="0.2">
      <c r="E1218" s="124"/>
      <c r="O1218" s="25">
        <f t="shared" ca="1" si="21"/>
        <v>0</v>
      </c>
    </row>
    <row r="1219" spans="5:15" ht="12.75" customHeight="1" x14ac:dyDescent="0.2">
      <c r="E1219" s="124"/>
      <c r="O1219" s="25">
        <f t="shared" ca="1" si="21"/>
        <v>0</v>
      </c>
    </row>
    <row r="1220" spans="5:15" ht="12.75" customHeight="1" x14ac:dyDescent="0.2">
      <c r="E1220" s="124"/>
      <c r="O1220" s="25">
        <f t="shared" ca="1" si="21"/>
        <v>0</v>
      </c>
    </row>
    <row r="1221" spans="5:15" ht="12.75" customHeight="1" x14ac:dyDescent="0.2">
      <c r="E1221" s="124"/>
      <c r="O1221" s="25">
        <f t="shared" ca="1" si="21"/>
        <v>0</v>
      </c>
    </row>
    <row r="1222" spans="5:15" ht="12.75" customHeight="1" x14ac:dyDescent="0.2">
      <c r="E1222" s="124"/>
      <c r="O1222" s="25">
        <f t="shared" ca="1" si="21"/>
        <v>0</v>
      </c>
    </row>
    <row r="1223" spans="5:15" ht="12.75" customHeight="1" x14ac:dyDescent="0.2">
      <c r="E1223" s="124"/>
      <c r="O1223" s="25">
        <f t="shared" ca="1" si="21"/>
        <v>0</v>
      </c>
    </row>
    <row r="1224" spans="5:15" ht="12.75" customHeight="1" x14ac:dyDescent="0.2">
      <c r="E1224" s="124"/>
      <c r="O1224" s="25">
        <f t="shared" ca="1" si="21"/>
        <v>0</v>
      </c>
    </row>
    <row r="1225" spans="5:15" ht="12.75" customHeight="1" x14ac:dyDescent="0.2">
      <c r="E1225" s="124"/>
      <c r="O1225" s="25">
        <f t="shared" ca="1" si="21"/>
        <v>0</v>
      </c>
    </row>
    <row r="1226" spans="5:15" ht="12.75" customHeight="1" x14ac:dyDescent="0.2">
      <c r="E1226" s="124"/>
      <c r="O1226" s="25">
        <f t="shared" ca="1" si="21"/>
        <v>0</v>
      </c>
    </row>
    <row r="1227" spans="5:15" ht="12.75" customHeight="1" x14ac:dyDescent="0.2">
      <c r="E1227" s="124"/>
      <c r="O1227" s="25">
        <f t="shared" ca="1" si="21"/>
        <v>0</v>
      </c>
    </row>
    <row r="1228" spans="5:15" ht="12.75" customHeight="1" x14ac:dyDescent="0.2">
      <c r="E1228" s="124"/>
      <c r="O1228" s="25">
        <f t="shared" ca="1" si="21"/>
        <v>0</v>
      </c>
    </row>
    <row r="1229" spans="5:15" ht="12.75" customHeight="1" x14ac:dyDescent="0.2">
      <c r="E1229" s="124"/>
      <c r="O1229" s="25">
        <f t="shared" ca="1" si="21"/>
        <v>0</v>
      </c>
    </row>
    <row r="1230" spans="5:15" ht="12.75" customHeight="1" x14ac:dyDescent="0.2">
      <c r="E1230" s="124"/>
      <c r="O1230" s="25">
        <f t="shared" ca="1" si="21"/>
        <v>0</v>
      </c>
    </row>
    <row r="1231" spans="5:15" ht="12.75" customHeight="1" x14ac:dyDescent="0.2">
      <c r="E1231" s="124"/>
      <c r="O1231" s="25">
        <f t="shared" ca="1" si="21"/>
        <v>0</v>
      </c>
    </row>
    <row r="1232" spans="5:15" ht="12.75" customHeight="1" x14ac:dyDescent="0.2">
      <c r="E1232" s="124"/>
      <c r="O1232" s="25">
        <f t="shared" ca="1" si="21"/>
        <v>0</v>
      </c>
    </row>
    <row r="1233" spans="5:15" ht="12.75" customHeight="1" x14ac:dyDescent="0.2">
      <c r="E1233" s="124"/>
      <c r="O1233" s="25">
        <f t="shared" ca="1" si="21"/>
        <v>0</v>
      </c>
    </row>
    <row r="1234" spans="5:15" ht="12.75" customHeight="1" x14ac:dyDescent="0.2">
      <c r="E1234" s="124"/>
      <c r="O1234" s="25">
        <f t="shared" ca="1" si="21"/>
        <v>0</v>
      </c>
    </row>
    <row r="1235" spans="5:15" ht="12.75" customHeight="1" x14ac:dyDescent="0.2">
      <c r="E1235" s="124"/>
      <c r="O1235" s="25">
        <f t="shared" ca="1" si="21"/>
        <v>0</v>
      </c>
    </row>
    <row r="1236" spans="5:15" ht="12.75" customHeight="1" x14ac:dyDescent="0.2">
      <c r="E1236" s="124"/>
      <c r="O1236" s="25">
        <f t="shared" ca="1" si="21"/>
        <v>0</v>
      </c>
    </row>
    <row r="1237" spans="5:15" ht="12.75" customHeight="1" x14ac:dyDescent="0.2">
      <c r="E1237" s="124"/>
      <c r="O1237" s="25">
        <f t="shared" ca="1" si="21"/>
        <v>0</v>
      </c>
    </row>
    <row r="1238" spans="5:15" ht="12.75" customHeight="1" x14ac:dyDescent="0.2">
      <c r="E1238" s="124"/>
      <c r="O1238" s="25">
        <f t="shared" ca="1" si="21"/>
        <v>0</v>
      </c>
    </row>
    <row r="1239" spans="5:15" ht="12.75" customHeight="1" x14ac:dyDescent="0.2">
      <c r="E1239" s="124"/>
      <c r="O1239" s="25">
        <f t="shared" ca="1" si="21"/>
        <v>0</v>
      </c>
    </row>
    <row r="1240" spans="5:15" ht="12.75" customHeight="1" x14ac:dyDescent="0.2">
      <c r="E1240" s="124"/>
      <c r="O1240" s="25">
        <f t="shared" ca="1" si="21"/>
        <v>0</v>
      </c>
    </row>
    <row r="1241" spans="5:15" ht="12.75" customHeight="1" x14ac:dyDescent="0.2">
      <c r="E1241" s="124"/>
      <c r="O1241" s="25">
        <f t="shared" ca="1" si="21"/>
        <v>0</v>
      </c>
    </row>
    <row r="1242" spans="5:15" ht="12.75" customHeight="1" x14ac:dyDescent="0.2">
      <c r="E1242" s="124"/>
      <c r="O1242" s="25">
        <f t="shared" ca="1" si="21"/>
        <v>0</v>
      </c>
    </row>
    <row r="1243" spans="5:15" ht="12.75" customHeight="1" x14ac:dyDescent="0.2">
      <c r="E1243" s="124"/>
      <c r="O1243" s="25">
        <f t="shared" ref="O1243:O1306" ca="1" si="22">IF(AND(K1243&lt;=TODAY(),M1243="abierta"),1,0)</f>
        <v>0</v>
      </c>
    </row>
    <row r="1244" spans="5:15" ht="12.75" customHeight="1" x14ac:dyDescent="0.2">
      <c r="E1244" s="124"/>
      <c r="O1244" s="25">
        <f t="shared" ca="1" si="22"/>
        <v>0</v>
      </c>
    </row>
    <row r="1245" spans="5:15" ht="12.75" customHeight="1" x14ac:dyDescent="0.2">
      <c r="E1245" s="124"/>
      <c r="O1245" s="25">
        <f t="shared" ca="1" si="22"/>
        <v>0</v>
      </c>
    </row>
    <row r="1246" spans="5:15" ht="12.75" customHeight="1" x14ac:dyDescent="0.2">
      <c r="E1246" s="124"/>
      <c r="O1246" s="25">
        <f t="shared" ca="1" si="22"/>
        <v>0</v>
      </c>
    </row>
    <row r="1247" spans="5:15" ht="12.75" customHeight="1" x14ac:dyDescent="0.2">
      <c r="E1247" s="124"/>
      <c r="O1247" s="25">
        <f t="shared" ca="1" si="22"/>
        <v>0</v>
      </c>
    </row>
    <row r="1248" spans="5:15" ht="12.75" customHeight="1" x14ac:dyDescent="0.2">
      <c r="E1248" s="124"/>
      <c r="O1248" s="25">
        <f t="shared" ca="1" si="22"/>
        <v>0</v>
      </c>
    </row>
    <row r="1249" spans="5:15" ht="12.75" customHeight="1" x14ac:dyDescent="0.2">
      <c r="E1249" s="124"/>
      <c r="O1249" s="25">
        <f t="shared" ca="1" si="22"/>
        <v>0</v>
      </c>
    </row>
    <row r="1250" spans="5:15" ht="12.75" customHeight="1" x14ac:dyDescent="0.2">
      <c r="E1250" s="124"/>
      <c r="O1250" s="25">
        <f t="shared" ca="1" si="22"/>
        <v>0</v>
      </c>
    </row>
    <row r="1251" spans="5:15" ht="12.75" customHeight="1" x14ac:dyDescent="0.2">
      <c r="E1251" s="124"/>
      <c r="O1251" s="25">
        <f t="shared" ca="1" si="22"/>
        <v>0</v>
      </c>
    </row>
    <row r="1252" spans="5:15" ht="12.75" customHeight="1" x14ac:dyDescent="0.2">
      <c r="E1252" s="124"/>
      <c r="O1252" s="25">
        <f t="shared" ca="1" si="22"/>
        <v>0</v>
      </c>
    </row>
    <row r="1253" spans="5:15" ht="12.75" customHeight="1" x14ac:dyDescent="0.2">
      <c r="E1253" s="124"/>
      <c r="O1253" s="25">
        <f t="shared" ca="1" si="22"/>
        <v>0</v>
      </c>
    </row>
    <row r="1254" spans="5:15" ht="12.75" customHeight="1" x14ac:dyDescent="0.2">
      <c r="E1254" s="124"/>
      <c r="O1254" s="25">
        <f t="shared" ca="1" si="22"/>
        <v>0</v>
      </c>
    </row>
    <row r="1255" spans="5:15" ht="12.75" customHeight="1" x14ac:dyDescent="0.2">
      <c r="E1255" s="124"/>
      <c r="O1255" s="25">
        <f t="shared" ca="1" si="22"/>
        <v>0</v>
      </c>
    </row>
    <row r="1256" spans="5:15" ht="12.75" customHeight="1" x14ac:dyDescent="0.2">
      <c r="E1256" s="124"/>
      <c r="O1256" s="25">
        <f t="shared" ca="1" si="22"/>
        <v>0</v>
      </c>
    </row>
    <row r="1257" spans="5:15" ht="12.75" customHeight="1" x14ac:dyDescent="0.2">
      <c r="E1257" s="124"/>
      <c r="O1257" s="25">
        <f t="shared" ca="1" si="22"/>
        <v>0</v>
      </c>
    </row>
    <row r="1258" spans="5:15" ht="12.75" customHeight="1" x14ac:dyDescent="0.2">
      <c r="E1258" s="124"/>
      <c r="O1258" s="25">
        <f t="shared" ca="1" si="22"/>
        <v>0</v>
      </c>
    </row>
    <row r="1259" spans="5:15" ht="12.75" customHeight="1" x14ac:dyDescent="0.2">
      <c r="E1259" s="124"/>
      <c r="O1259" s="25">
        <f t="shared" ca="1" si="22"/>
        <v>0</v>
      </c>
    </row>
    <row r="1260" spans="5:15" ht="12.75" customHeight="1" x14ac:dyDescent="0.2">
      <c r="E1260" s="124"/>
      <c r="O1260" s="25">
        <f t="shared" ca="1" si="22"/>
        <v>0</v>
      </c>
    </row>
    <row r="1261" spans="5:15" ht="12.75" customHeight="1" x14ac:dyDescent="0.2">
      <c r="E1261" s="124"/>
      <c r="O1261" s="25">
        <f t="shared" ca="1" si="22"/>
        <v>0</v>
      </c>
    </row>
    <row r="1262" spans="5:15" ht="12.75" customHeight="1" x14ac:dyDescent="0.2">
      <c r="E1262" s="124"/>
      <c r="O1262" s="25">
        <f t="shared" ca="1" si="22"/>
        <v>0</v>
      </c>
    </row>
    <row r="1263" spans="5:15" ht="12.75" customHeight="1" x14ac:dyDescent="0.2">
      <c r="E1263" s="124"/>
      <c r="O1263" s="25">
        <f t="shared" ca="1" si="22"/>
        <v>0</v>
      </c>
    </row>
    <row r="1264" spans="5:15" ht="12.75" customHeight="1" x14ac:dyDescent="0.2">
      <c r="E1264" s="124"/>
      <c r="O1264" s="25">
        <f t="shared" ca="1" si="22"/>
        <v>0</v>
      </c>
    </row>
    <row r="1265" spans="5:15" ht="12.75" customHeight="1" x14ac:dyDescent="0.2">
      <c r="E1265" s="124"/>
      <c r="O1265" s="25">
        <f t="shared" ca="1" si="22"/>
        <v>0</v>
      </c>
    </row>
    <row r="1266" spans="5:15" ht="12.75" customHeight="1" x14ac:dyDescent="0.2">
      <c r="E1266" s="124"/>
      <c r="O1266" s="25">
        <f t="shared" ca="1" si="22"/>
        <v>0</v>
      </c>
    </row>
    <row r="1267" spans="5:15" ht="12.75" customHeight="1" x14ac:dyDescent="0.2">
      <c r="E1267" s="124"/>
      <c r="O1267" s="25">
        <f t="shared" ca="1" si="22"/>
        <v>0</v>
      </c>
    </row>
    <row r="1268" spans="5:15" ht="12.75" customHeight="1" x14ac:dyDescent="0.2">
      <c r="E1268" s="124"/>
      <c r="O1268" s="25">
        <f t="shared" ca="1" si="22"/>
        <v>0</v>
      </c>
    </row>
    <row r="1269" spans="5:15" ht="12.75" customHeight="1" x14ac:dyDescent="0.2">
      <c r="E1269" s="124"/>
      <c r="O1269" s="25">
        <f t="shared" ca="1" si="22"/>
        <v>0</v>
      </c>
    </row>
    <row r="1270" spans="5:15" ht="12.75" customHeight="1" x14ac:dyDescent="0.2">
      <c r="E1270" s="124"/>
      <c r="O1270" s="25">
        <f t="shared" ca="1" si="22"/>
        <v>0</v>
      </c>
    </row>
    <row r="1271" spans="5:15" ht="12.75" customHeight="1" x14ac:dyDescent="0.2">
      <c r="E1271" s="124"/>
      <c r="O1271" s="25">
        <f t="shared" ca="1" si="22"/>
        <v>0</v>
      </c>
    </row>
    <row r="1272" spans="5:15" ht="12.75" customHeight="1" x14ac:dyDescent="0.2">
      <c r="E1272" s="124"/>
      <c r="O1272" s="25">
        <f t="shared" ca="1" si="22"/>
        <v>0</v>
      </c>
    </row>
    <row r="1273" spans="5:15" ht="12.75" customHeight="1" x14ac:dyDescent="0.2">
      <c r="E1273" s="124"/>
      <c r="O1273" s="25">
        <f t="shared" ca="1" si="22"/>
        <v>0</v>
      </c>
    </row>
    <row r="1274" spans="5:15" ht="12.75" customHeight="1" x14ac:dyDescent="0.2">
      <c r="E1274" s="124"/>
      <c r="O1274" s="25">
        <f t="shared" ca="1" si="22"/>
        <v>0</v>
      </c>
    </row>
    <row r="1275" spans="5:15" ht="12.75" customHeight="1" x14ac:dyDescent="0.2">
      <c r="E1275" s="124"/>
      <c r="O1275" s="25">
        <f t="shared" ca="1" si="22"/>
        <v>0</v>
      </c>
    </row>
    <row r="1276" spans="5:15" ht="12.75" customHeight="1" x14ac:dyDescent="0.2">
      <c r="E1276" s="124"/>
      <c r="O1276" s="25">
        <f t="shared" ca="1" si="22"/>
        <v>0</v>
      </c>
    </row>
    <row r="1277" spans="5:15" ht="12.75" customHeight="1" x14ac:dyDescent="0.2">
      <c r="E1277" s="124"/>
      <c r="O1277" s="25">
        <f t="shared" ca="1" si="22"/>
        <v>0</v>
      </c>
    </row>
    <row r="1278" spans="5:15" ht="12.75" customHeight="1" x14ac:dyDescent="0.2">
      <c r="E1278" s="124"/>
      <c r="O1278" s="25">
        <f t="shared" ca="1" si="22"/>
        <v>0</v>
      </c>
    </row>
    <row r="1279" spans="5:15" ht="12.75" customHeight="1" x14ac:dyDescent="0.2">
      <c r="E1279" s="124"/>
      <c r="O1279" s="25">
        <f t="shared" ca="1" si="22"/>
        <v>0</v>
      </c>
    </row>
    <row r="1280" spans="5:15" ht="12.75" customHeight="1" x14ac:dyDescent="0.2">
      <c r="E1280" s="124"/>
      <c r="O1280" s="25">
        <f t="shared" ca="1" si="22"/>
        <v>0</v>
      </c>
    </row>
    <row r="1281" spans="5:15" ht="12.75" customHeight="1" x14ac:dyDescent="0.2">
      <c r="E1281" s="124"/>
      <c r="O1281" s="25">
        <f t="shared" ca="1" si="22"/>
        <v>0</v>
      </c>
    </row>
    <row r="1282" spans="5:15" ht="12.75" customHeight="1" x14ac:dyDescent="0.2">
      <c r="E1282" s="124"/>
      <c r="O1282" s="25">
        <f t="shared" ca="1" si="22"/>
        <v>0</v>
      </c>
    </row>
    <row r="1283" spans="5:15" ht="12.75" customHeight="1" x14ac:dyDescent="0.2">
      <c r="E1283" s="124"/>
      <c r="O1283" s="25">
        <f t="shared" ca="1" si="22"/>
        <v>0</v>
      </c>
    </row>
    <row r="1284" spans="5:15" ht="12.75" customHeight="1" x14ac:dyDescent="0.2">
      <c r="E1284" s="124"/>
      <c r="O1284" s="25">
        <f t="shared" ca="1" si="22"/>
        <v>0</v>
      </c>
    </row>
    <row r="1285" spans="5:15" ht="12.75" customHeight="1" x14ac:dyDescent="0.2">
      <c r="E1285" s="124"/>
      <c r="O1285" s="25">
        <f t="shared" ca="1" si="22"/>
        <v>0</v>
      </c>
    </row>
    <row r="1286" spans="5:15" ht="12.75" customHeight="1" x14ac:dyDescent="0.2">
      <c r="E1286" s="124"/>
      <c r="O1286" s="25">
        <f t="shared" ca="1" si="22"/>
        <v>0</v>
      </c>
    </row>
    <row r="1287" spans="5:15" ht="12.75" customHeight="1" x14ac:dyDescent="0.2">
      <c r="E1287" s="124"/>
      <c r="O1287" s="25">
        <f t="shared" ca="1" si="22"/>
        <v>0</v>
      </c>
    </row>
    <row r="1288" spans="5:15" ht="12.75" customHeight="1" x14ac:dyDescent="0.2">
      <c r="E1288" s="124"/>
      <c r="O1288" s="25">
        <f t="shared" ca="1" si="22"/>
        <v>0</v>
      </c>
    </row>
    <row r="1289" spans="5:15" ht="12.75" customHeight="1" x14ac:dyDescent="0.2">
      <c r="E1289" s="124"/>
      <c r="O1289" s="25">
        <f t="shared" ca="1" si="22"/>
        <v>0</v>
      </c>
    </row>
    <row r="1290" spans="5:15" ht="12.75" customHeight="1" x14ac:dyDescent="0.2">
      <c r="E1290" s="124"/>
      <c r="O1290" s="25">
        <f t="shared" ca="1" si="22"/>
        <v>0</v>
      </c>
    </row>
    <row r="1291" spans="5:15" ht="12.75" customHeight="1" x14ac:dyDescent="0.2">
      <c r="E1291" s="124"/>
      <c r="O1291" s="25">
        <f t="shared" ca="1" si="22"/>
        <v>0</v>
      </c>
    </row>
    <row r="1292" spans="5:15" ht="12.75" customHeight="1" x14ac:dyDescent="0.2">
      <c r="E1292" s="124"/>
      <c r="O1292" s="25">
        <f t="shared" ca="1" si="22"/>
        <v>0</v>
      </c>
    </row>
    <row r="1293" spans="5:15" ht="12.75" customHeight="1" x14ac:dyDescent="0.2">
      <c r="E1293" s="124"/>
      <c r="O1293" s="25">
        <f t="shared" ca="1" si="22"/>
        <v>0</v>
      </c>
    </row>
    <row r="1294" spans="5:15" ht="12.75" customHeight="1" x14ac:dyDescent="0.2">
      <c r="E1294" s="124"/>
      <c r="O1294" s="25">
        <f t="shared" ca="1" si="22"/>
        <v>0</v>
      </c>
    </row>
    <row r="1295" spans="5:15" ht="12.75" customHeight="1" x14ac:dyDescent="0.2">
      <c r="E1295" s="124"/>
      <c r="O1295" s="25">
        <f t="shared" ca="1" si="22"/>
        <v>0</v>
      </c>
    </row>
    <row r="1296" spans="5:15" ht="12.75" customHeight="1" x14ac:dyDescent="0.2">
      <c r="E1296" s="124"/>
      <c r="O1296" s="25">
        <f t="shared" ca="1" si="22"/>
        <v>0</v>
      </c>
    </row>
    <row r="1297" spans="5:15" ht="12.75" customHeight="1" x14ac:dyDescent="0.2">
      <c r="E1297" s="124"/>
      <c r="O1297" s="25">
        <f t="shared" ca="1" si="22"/>
        <v>0</v>
      </c>
    </row>
    <row r="1298" spans="5:15" ht="12.75" customHeight="1" x14ac:dyDescent="0.2">
      <c r="E1298" s="124"/>
      <c r="O1298" s="25">
        <f t="shared" ca="1" si="22"/>
        <v>0</v>
      </c>
    </row>
    <row r="1299" spans="5:15" ht="12.75" customHeight="1" x14ac:dyDescent="0.2">
      <c r="E1299" s="124"/>
      <c r="O1299" s="25">
        <f t="shared" ca="1" si="22"/>
        <v>0</v>
      </c>
    </row>
    <row r="1300" spans="5:15" ht="12.75" customHeight="1" x14ac:dyDescent="0.2">
      <c r="E1300" s="124"/>
      <c r="O1300" s="25">
        <f t="shared" ca="1" si="22"/>
        <v>0</v>
      </c>
    </row>
    <row r="1301" spans="5:15" ht="12.75" customHeight="1" x14ac:dyDescent="0.2">
      <c r="E1301" s="124"/>
      <c r="O1301" s="25">
        <f t="shared" ca="1" si="22"/>
        <v>0</v>
      </c>
    </row>
    <row r="1302" spans="5:15" ht="12.75" customHeight="1" x14ac:dyDescent="0.2">
      <c r="E1302" s="124"/>
      <c r="O1302" s="25">
        <f t="shared" ca="1" si="22"/>
        <v>0</v>
      </c>
    </row>
    <row r="1303" spans="5:15" ht="12.75" customHeight="1" x14ac:dyDescent="0.2">
      <c r="E1303" s="124"/>
      <c r="O1303" s="25">
        <f t="shared" ca="1" si="22"/>
        <v>0</v>
      </c>
    </row>
    <row r="1304" spans="5:15" ht="12.75" customHeight="1" x14ac:dyDescent="0.2">
      <c r="E1304" s="124"/>
      <c r="O1304" s="25">
        <f t="shared" ca="1" si="22"/>
        <v>0</v>
      </c>
    </row>
    <row r="1305" spans="5:15" ht="12.75" customHeight="1" x14ac:dyDescent="0.2">
      <c r="E1305" s="124"/>
      <c r="O1305" s="25">
        <f t="shared" ca="1" si="22"/>
        <v>0</v>
      </c>
    </row>
    <row r="1306" spans="5:15" ht="12.75" customHeight="1" x14ac:dyDescent="0.2">
      <c r="E1306" s="124"/>
      <c r="O1306" s="25">
        <f t="shared" ca="1" si="22"/>
        <v>0</v>
      </c>
    </row>
    <row r="1307" spans="5:15" ht="12.75" customHeight="1" x14ac:dyDescent="0.2">
      <c r="E1307" s="124"/>
      <c r="O1307" s="25">
        <f t="shared" ref="O1307:O1370" ca="1" si="23">IF(AND(K1307&lt;=TODAY(),M1307="abierta"),1,0)</f>
        <v>0</v>
      </c>
    </row>
    <row r="1308" spans="5:15" ht="12.75" customHeight="1" x14ac:dyDescent="0.2">
      <c r="E1308" s="124"/>
      <c r="O1308" s="25">
        <f t="shared" ca="1" si="23"/>
        <v>0</v>
      </c>
    </row>
    <row r="1309" spans="5:15" ht="12.75" customHeight="1" x14ac:dyDescent="0.2">
      <c r="E1309" s="124"/>
      <c r="O1309" s="25">
        <f t="shared" ca="1" si="23"/>
        <v>0</v>
      </c>
    </row>
    <row r="1310" spans="5:15" ht="12.75" customHeight="1" x14ac:dyDescent="0.2">
      <c r="E1310" s="124"/>
      <c r="O1310" s="25">
        <f t="shared" ca="1" si="23"/>
        <v>0</v>
      </c>
    </row>
    <row r="1311" spans="5:15" ht="12.75" customHeight="1" x14ac:dyDescent="0.2">
      <c r="E1311" s="124"/>
      <c r="O1311" s="25">
        <f t="shared" ca="1" si="23"/>
        <v>0</v>
      </c>
    </row>
    <row r="1312" spans="5:15" ht="12.75" customHeight="1" x14ac:dyDescent="0.2">
      <c r="E1312" s="124"/>
      <c r="O1312" s="25">
        <f t="shared" ca="1" si="23"/>
        <v>0</v>
      </c>
    </row>
    <row r="1313" spans="5:15" ht="12.75" customHeight="1" x14ac:dyDescent="0.2">
      <c r="E1313" s="124"/>
      <c r="O1313" s="25">
        <f t="shared" ca="1" si="23"/>
        <v>0</v>
      </c>
    </row>
    <row r="1314" spans="5:15" ht="12.75" customHeight="1" x14ac:dyDescent="0.2">
      <c r="E1314" s="124"/>
      <c r="O1314" s="25">
        <f t="shared" ca="1" si="23"/>
        <v>0</v>
      </c>
    </row>
    <row r="1315" spans="5:15" ht="12.75" customHeight="1" x14ac:dyDescent="0.2">
      <c r="E1315" s="124"/>
      <c r="O1315" s="25">
        <f t="shared" ca="1" si="23"/>
        <v>0</v>
      </c>
    </row>
    <row r="1316" spans="5:15" ht="12.75" customHeight="1" x14ac:dyDescent="0.2">
      <c r="E1316" s="124"/>
      <c r="O1316" s="25">
        <f t="shared" ca="1" si="23"/>
        <v>0</v>
      </c>
    </row>
    <row r="1317" spans="5:15" ht="12.75" customHeight="1" x14ac:dyDescent="0.2">
      <c r="E1317" s="124"/>
      <c r="O1317" s="25">
        <f t="shared" ca="1" si="23"/>
        <v>0</v>
      </c>
    </row>
    <row r="1318" spans="5:15" ht="12.75" customHeight="1" x14ac:dyDescent="0.2">
      <c r="E1318" s="124"/>
      <c r="O1318" s="25">
        <f t="shared" ca="1" si="23"/>
        <v>0</v>
      </c>
    </row>
    <row r="1319" spans="5:15" ht="12.75" customHeight="1" x14ac:dyDescent="0.2">
      <c r="E1319" s="124"/>
      <c r="O1319" s="25">
        <f t="shared" ca="1" si="23"/>
        <v>0</v>
      </c>
    </row>
    <row r="1320" spans="5:15" ht="12.75" customHeight="1" x14ac:dyDescent="0.2">
      <c r="E1320" s="124"/>
      <c r="O1320" s="25">
        <f t="shared" ca="1" si="23"/>
        <v>0</v>
      </c>
    </row>
    <row r="1321" spans="5:15" ht="12.75" customHeight="1" x14ac:dyDescent="0.2">
      <c r="E1321" s="124"/>
      <c r="O1321" s="25">
        <f t="shared" ca="1" si="23"/>
        <v>0</v>
      </c>
    </row>
    <row r="1322" spans="5:15" ht="12.75" customHeight="1" x14ac:dyDescent="0.2">
      <c r="E1322" s="124"/>
      <c r="O1322" s="25">
        <f t="shared" ca="1" si="23"/>
        <v>0</v>
      </c>
    </row>
    <row r="1323" spans="5:15" ht="12.75" customHeight="1" x14ac:dyDescent="0.2">
      <c r="E1323" s="124"/>
      <c r="O1323" s="25">
        <f t="shared" ca="1" si="23"/>
        <v>0</v>
      </c>
    </row>
    <row r="1324" spans="5:15" ht="12.75" customHeight="1" x14ac:dyDescent="0.2">
      <c r="E1324" s="124"/>
      <c r="O1324" s="25">
        <f t="shared" ca="1" si="23"/>
        <v>0</v>
      </c>
    </row>
    <row r="1325" spans="5:15" ht="12.75" customHeight="1" x14ac:dyDescent="0.2">
      <c r="E1325" s="124"/>
      <c r="O1325" s="25">
        <f t="shared" ca="1" si="23"/>
        <v>0</v>
      </c>
    </row>
    <row r="1326" spans="5:15" ht="12.75" customHeight="1" x14ac:dyDescent="0.2">
      <c r="E1326" s="124"/>
      <c r="O1326" s="25">
        <f t="shared" ca="1" si="23"/>
        <v>0</v>
      </c>
    </row>
    <row r="1327" spans="5:15" ht="12.75" customHeight="1" x14ac:dyDescent="0.2">
      <c r="E1327" s="124"/>
      <c r="O1327" s="25">
        <f t="shared" ca="1" si="23"/>
        <v>0</v>
      </c>
    </row>
    <row r="1328" spans="5:15" ht="12.75" customHeight="1" x14ac:dyDescent="0.2">
      <c r="E1328" s="124"/>
      <c r="O1328" s="25">
        <f t="shared" ca="1" si="23"/>
        <v>0</v>
      </c>
    </row>
    <row r="1329" spans="5:15" ht="12.75" customHeight="1" x14ac:dyDescent="0.2">
      <c r="E1329" s="124"/>
      <c r="O1329" s="25">
        <f t="shared" ca="1" si="23"/>
        <v>0</v>
      </c>
    </row>
    <row r="1330" spans="5:15" ht="12.75" customHeight="1" x14ac:dyDescent="0.2">
      <c r="E1330" s="124"/>
      <c r="O1330" s="25">
        <f t="shared" ca="1" si="23"/>
        <v>0</v>
      </c>
    </row>
    <row r="1331" spans="5:15" ht="12.75" customHeight="1" x14ac:dyDescent="0.2">
      <c r="E1331" s="124"/>
      <c r="O1331" s="25">
        <f t="shared" ca="1" si="23"/>
        <v>0</v>
      </c>
    </row>
    <row r="1332" spans="5:15" ht="12.75" customHeight="1" x14ac:dyDescent="0.2">
      <c r="E1332" s="124"/>
      <c r="O1332" s="25">
        <f t="shared" ca="1" si="23"/>
        <v>0</v>
      </c>
    </row>
    <row r="1333" spans="5:15" ht="12.75" customHeight="1" x14ac:dyDescent="0.2">
      <c r="E1333" s="124"/>
      <c r="O1333" s="25">
        <f t="shared" ca="1" si="23"/>
        <v>0</v>
      </c>
    </row>
    <row r="1334" spans="5:15" ht="12.75" customHeight="1" x14ac:dyDescent="0.2">
      <c r="E1334" s="124"/>
      <c r="O1334" s="25">
        <f t="shared" ca="1" si="23"/>
        <v>0</v>
      </c>
    </row>
    <row r="1335" spans="5:15" ht="12.75" customHeight="1" x14ac:dyDescent="0.2">
      <c r="E1335" s="124"/>
      <c r="O1335" s="25">
        <f t="shared" ca="1" si="23"/>
        <v>0</v>
      </c>
    </row>
    <row r="1336" spans="5:15" ht="12.75" customHeight="1" x14ac:dyDescent="0.2">
      <c r="E1336" s="124"/>
      <c r="O1336" s="25">
        <f t="shared" ca="1" si="23"/>
        <v>0</v>
      </c>
    </row>
    <row r="1337" spans="5:15" ht="12.75" customHeight="1" x14ac:dyDescent="0.2">
      <c r="E1337" s="124"/>
      <c r="O1337" s="25">
        <f t="shared" ca="1" si="23"/>
        <v>0</v>
      </c>
    </row>
    <row r="1338" spans="5:15" ht="12.75" customHeight="1" x14ac:dyDescent="0.2">
      <c r="E1338" s="124"/>
      <c r="O1338" s="25">
        <f t="shared" ca="1" si="23"/>
        <v>0</v>
      </c>
    </row>
    <row r="1339" spans="5:15" ht="12.75" customHeight="1" x14ac:dyDescent="0.2">
      <c r="E1339" s="124"/>
      <c r="O1339" s="25">
        <f t="shared" ca="1" si="23"/>
        <v>0</v>
      </c>
    </row>
    <row r="1340" spans="5:15" ht="12.75" customHeight="1" x14ac:dyDescent="0.2">
      <c r="E1340" s="124"/>
      <c r="O1340" s="25">
        <f t="shared" ca="1" si="23"/>
        <v>0</v>
      </c>
    </row>
    <row r="1341" spans="5:15" ht="12.75" customHeight="1" x14ac:dyDescent="0.2">
      <c r="E1341" s="124"/>
      <c r="O1341" s="25">
        <f t="shared" ca="1" si="23"/>
        <v>0</v>
      </c>
    </row>
    <row r="1342" spans="5:15" ht="12.75" customHeight="1" x14ac:dyDescent="0.2">
      <c r="E1342" s="124"/>
      <c r="O1342" s="25">
        <f t="shared" ca="1" si="23"/>
        <v>0</v>
      </c>
    </row>
    <row r="1343" spans="5:15" ht="12.75" customHeight="1" x14ac:dyDescent="0.2">
      <c r="E1343" s="124"/>
      <c r="O1343" s="25">
        <f t="shared" ca="1" si="23"/>
        <v>0</v>
      </c>
    </row>
    <row r="1344" spans="5:15" ht="12.75" customHeight="1" x14ac:dyDescent="0.2">
      <c r="E1344" s="124"/>
      <c r="O1344" s="25">
        <f t="shared" ca="1" si="23"/>
        <v>0</v>
      </c>
    </row>
    <row r="1345" spans="5:15" ht="12.75" customHeight="1" x14ac:dyDescent="0.2">
      <c r="E1345" s="124"/>
      <c r="O1345" s="25">
        <f t="shared" ca="1" si="23"/>
        <v>0</v>
      </c>
    </row>
    <row r="1346" spans="5:15" ht="12.75" customHeight="1" x14ac:dyDescent="0.2">
      <c r="E1346" s="124"/>
      <c r="O1346" s="25">
        <f t="shared" ca="1" si="23"/>
        <v>0</v>
      </c>
    </row>
    <row r="1347" spans="5:15" ht="12.75" customHeight="1" x14ac:dyDescent="0.2">
      <c r="E1347" s="124"/>
      <c r="O1347" s="25">
        <f t="shared" ca="1" si="23"/>
        <v>0</v>
      </c>
    </row>
    <row r="1348" spans="5:15" ht="12.75" customHeight="1" x14ac:dyDescent="0.2">
      <c r="E1348" s="124"/>
      <c r="O1348" s="25">
        <f t="shared" ca="1" si="23"/>
        <v>0</v>
      </c>
    </row>
    <row r="1349" spans="5:15" ht="12.75" customHeight="1" x14ac:dyDescent="0.2">
      <c r="E1349" s="124"/>
      <c r="O1349" s="25">
        <f t="shared" ca="1" si="23"/>
        <v>0</v>
      </c>
    </row>
    <row r="1350" spans="5:15" ht="12.75" customHeight="1" x14ac:dyDescent="0.2">
      <c r="E1350" s="124"/>
      <c r="O1350" s="25">
        <f t="shared" ca="1" si="23"/>
        <v>0</v>
      </c>
    </row>
    <row r="1351" spans="5:15" ht="12.75" customHeight="1" x14ac:dyDescent="0.2">
      <c r="E1351" s="124"/>
      <c r="O1351" s="25">
        <f t="shared" ca="1" si="23"/>
        <v>0</v>
      </c>
    </row>
    <row r="1352" spans="5:15" ht="12.75" customHeight="1" x14ac:dyDescent="0.2">
      <c r="E1352" s="124"/>
      <c r="O1352" s="25">
        <f t="shared" ca="1" si="23"/>
        <v>0</v>
      </c>
    </row>
    <row r="1353" spans="5:15" ht="12.75" customHeight="1" x14ac:dyDescent="0.2">
      <c r="E1353" s="124"/>
      <c r="O1353" s="25">
        <f t="shared" ca="1" si="23"/>
        <v>0</v>
      </c>
    </row>
    <row r="1354" spans="5:15" ht="12.75" customHeight="1" x14ac:dyDescent="0.2">
      <c r="E1354" s="124"/>
      <c r="O1354" s="25">
        <f t="shared" ca="1" si="23"/>
        <v>0</v>
      </c>
    </row>
    <row r="1355" spans="5:15" ht="12.75" customHeight="1" x14ac:dyDescent="0.2">
      <c r="E1355" s="124"/>
      <c r="O1355" s="25">
        <f t="shared" ca="1" si="23"/>
        <v>0</v>
      </c>
    </row>
    <row r="1356" spans="5:15" ht="12.75" customHeight="1" x14ac:dyDescent="0.2">
      <c r="E1356" s="124"/>
      <c r="O1356" s="25">
        <f t="shared" ca="1" si="23"/>
        <v>0</v>
      </c>
    </row>
    <row r="1357" spans="5:15" ht="12.75" customHeight="1" x14ac:dyDescent="0.2">
      <c r="E1357" s="124"/>
      <c r="O1357" s="25">
        <f t="shared" ca="1" si="23"/>
        <v>0</v>
      </c>
    </row>
    <row r="1358" spans="5:15" ht="12.75" customHeight="1" x14ac:dyDescent="0.2">
      <c r="E1358" s="124"/>
      <c r="O1358" s="25">
        <f t="shared" ca="1" si="23"/>
        <v>0</v>
      </c>
    </row>
    <row r="1359" spans="5:15" ht="12.75" customHeight="1" x14ac:dyDescent="0.2">
      <c r="E1359" s="124"/>
      <c r="O1359" s="25">
        <f t="shared" ca="1" si="23"/>
        <v>0</v>
      </c>
    </row>
    <row r="1360" spans="5:15" ht="12.75" customHeight="1" x14ac:dyDescent="0.2">
      <c r="E1360" s="124"/>
      <c r="O1360" s="25">
        <f t="shared" ca="1" si="23"/>
        <v>0</v>
      </c>
    </row>
    <row r="1361" spans="5:15" ht="12.75" customHeight="1" x14ac:dyDescent="0.2">
      <c r="E1361" s="124"/>
      <c r="O1361" s="25">
        <f t="shared" ca="1" si="23"/>
        <v>0</v>
      </c>
    </row>
    <row r="1362" spans="5:15" ht="12.75" customHeight="1" x14ac:dyDescent="0.2">
      <c r="E1362" s="124"/>
      <c r="O1362" s="25">
        <f t="shared" ca="1" si="23"/>
        <v>0</v>
      </c>
    </row>
    <row r="1363" spans="5:15" ht="12.75" customHeight="1" x14ac:dyDescent="0.2">
      <c r="E1363" s="124"/>
      <c r="O1363" s="25">
        <f t="shared" ca="1" si="23"/>
        <v>0</v>
      </c>
    </row>
    <row r="1364" spans="5:15" ht="12.75" customHeight="1" x14ac:dyDescent="0.2">
      <c r="E1364" s="124"/>
      <c r="O1364" s="25">
        <f t="shared" ca="1" si="23"/>
        <v>0</v>
      </c>
    </row>
    <row r="1365" spans="5:15" ht="12.75" customHeight="1" x14ac:dyDescent="0.2">
      <c r="E1365" s="124"/>
      <c r="O1365" s="25">
        <f t="shared" ca="1" si="23"/>
        <v>0</v>
      </c>
    </row>
    <row r="1366" spans="5:15" ht="12.75" customHeight="1" x14ac:dyDescent="0.2">
      <c r="E1366" s="124"/>
      <c r="O1366" s="25">
        <f t="shared" ca="1" si="23"/>
        <v>0</v>
      </c>
    </row>
    <row r="1367" spans="5:15" ht="12.75" customHeight="1" x14ac:dyDescent="0.2">
      <c r="E1367" s="124"/>
      <c r="O1367" s="25">
        <f t="shared" ca="1" si="23"/>
        <v>0</v>
      </c>
    </row>
    <row r="1368" spans="5:15" ht="12.75" customHeight="1" x14ac:dyDescent="0.2">
      <c r="E1368" s="124"/>
      <c r="O1368" s="25">
        <f t="shared" ca="1" si="23"/>
        <v>0</v>
      </c>
    </row>
    <row r="1369" spans="5:15" ht="12.75" customHeight="1" x14ac:dyDescent="0.2">
      <c r="E1369" s="124"/>
      <c r="O1369" s="25">
        <f t="shared" ca="1" si="23"/>
        <v>0</v>
      </c>
    </row>
    <row r="1370" spans="5:15" ht="12.75" customHeight="1" x14ac:dyDescent="0.2">
      <c r="E1370" s="124"/>
      <c r="O1370" s="25">
        <f t="shared" ca="1" si="23"/>
        <v>0</v>
      </c>
    </row>
    <row r="1371" spans="5:15" ht="12.75" customHeight="1" x14ac:dyDescent="0.2">
      <c r="E1371" s="124"/>
      <c r="O1371" s="25">
        <f t="shared" ref="O1371:O1412" ca="1" si="24">IF(AND(K1371&lt;=TODAY(),M1371="abierta"),1,0)</f>
        <v>0</v>
      </c>
    </row>
    <row r="1372" spans="5:15" ht="12.75" customHeight="1" x14ac:dyDescent="0.2">
      <c r="E1372" s="124"/>
      <c r="O1372" s="25">
        <f t="shared" ca="1" si="24"/>
        <v>0</v>
      </c>
    </row>
    <row r="1373" spans="5:15" ht="12.75" customHeight="1" x14ac:dyDescent="0.2">
      <c r="E1373" s="124"/>
      <c r="O1373" s="25">
        <f t="shared" ca="1" si="24"/>
        <v>0</v>
      </c>
    </row>
    <row r="1374" spans="5:15" ht="12.75" customHeight="1" x14ac:dyDescent="0.2">
      <c r="E1374" s="124"/>
      <c r="O1374" s="25">
        <f t="shared" ca="1" si="24"/>
        <v>0</v>
      </c>
    </row>
    <row r="1375" spans="5:15" ht="12.75" customHeight="1" x14ac:dyDescent="0.2">
      <c r="E1375" s="124"/>
      <c r="O1375" s="25">
        <f t="shared" ca="1" si="24"/>
        <v>0</v>
      </c>
    </row>
    <row r="1376" spans="5:15" ht="12.75" customHeight="1" x14ac:dyDescent="0.2">
      <c r="E1376" s="124"/>
      <c r="O1376" s="25">
        <f t="shared" ca="1" si="24"/>
        <v>0</v>
      </c>
    </row>
    <row r="1377" spans="5:15" ht="12.75" customHeight="1" x14ac:dyDescent="0.2">
      <c r="E1377" s="124"/>
      <c r="O1377" s="25">
        <f t="shared" ca="1" si="24"/>
        <v>0</v>
      </c>
    </row>
    <row r="1378" spans="5:15" ht="12.75" customHeight="1" x14ac:dyDescent="0.2">
      <c r="E1378" s="124"/>
      <c r="O1378" s="25">
        <f t="shared" ca="1" si="24"/>
        <v>0</v>
      </c>
    </row>
    <row r="1379" spans="5:15" ht="12.75" customHeight="1" x14ac:dyDescent="0.2">
      <c r="E1379" s="124"/>
      <c r="O1379" s="25">
        <f t="shared" ca="1" si="24"/>
        <v>0</v>
      </c>
    </row>
    <row r="1380" spans="5:15" ht="12.75" customHeight="1" x14ac:dyDescent="0.2">
      <c r="E1380" s="124"/>
      <c r="O1380" s="25">
        <f t="shared" ca="1" si="24"/>
        <v>0</v>
      </c>
    </row>
    <row r="1381" spans="5:15" ht="12.75" customHeight="1" x14ac:dyDescent="0.2">
      <c r="E1381" s="124"/>
      <c r="O1381" s="25">
        <f t="shared" ca="1" si="24"/>
        <v>0</v>
      </c>
    </row>
    <row r="1382" spans="5:15" ht="12.75" customHeight="1" x14ac:dyDescent="0.2">
      <c r="E1382" s="124"/>
      <c r="O1382" s="25">
        <f t="shared" ca="1" si="24"/>
        <v>0</v>
      </c>
    </row>
    <row r="1383" spans="5:15" ht="12.75" customHeight="1" x14ac:dyDescent="0.2">
      <c r="E1383" s="124"/>
      <c r="O1383" s="25">
        <f t="shared" ca="1" si="24"/>
        <v>0</v>
      </c>
    </row>
    <row r="1384" spans="5:15" ht="12.75" customHeight="1" x14ac:dyDescent="0.2">
      <c r="E1384" s="124"/>
      <c r="O1384" s="25">
        <f t="shared" ca="1" si="24"/>
        <v>0</v>
      </c>
    </row>
    <row r="1385" spans="5:15" ht="12.75" customHeight="1" x14ac:dyDescent="0.2">
      <c r="E1385" s="124"/>
      <c r="O1385" s="25">
        <f t="shared" ca="1" si="24"/>
        <v>0</v>
      </c>
    </row>
    <row r="1386" spans="5:15" ht="12.75" customHeight="1" x14ac:dyDescent="0.2">
      <c r="E1386" s="124"/>
      <c r="O1386" s="25">
        <f t="shared" ca="1" si="24"/>
        <v>0</v>
      </c>
    </row>
    <row r="1387" spans="5:15" ht="12.75" customHeight="1" x14ac:dyDescent="0.2">
      <c r="E1387" s="124"/>
      <c r="O1387" s="25">
        <f t="shared" ca="1" si="24"/>
        <v>0</v>
      </c>
    </row>
    <row r="1388" spans="5:15" ht="12.75" customHeight="1" x14ac:dyDescent="0.2">
      <c r="E1388" s="124"/>
      <c r="O1388" s="25">
        <f t="shared" ca="1" si="24"/>
        <v>0</v>
      </c>
    </row>
    <row r="1389" spans="5:15" ht="12.75" customHeight="1" x14ac:dyDescent="0.2">
      <c r="E1389" s="124"/>
      <c r="O1389" s="25">
        <f t="shared" ca="1" si="24"/>
        <v>0</v>
      </c>
    </row>
    <row r="1390" spans="5:15" ht="12.75" customHeight="1" x14ac:dyDescent="0.2">
      <c r="E1390" s="124"/>
      <c r="O1390" s="25">
        <f t="shared" ca="1" si="24"/>
        <v>0</v>
      </c>
    </row>
    <row r="1391" spans="5:15" ht="12.75" customHeight="1" x14ac:dyDescent="0.2">
      <c r="E1391" s="124"/>
      <c r="O1391" s="25">
        <f t="shared" ca="1" si="24"/>
        <v>0</v>
      </c>
    </row>
    <row r="1392" spans="5:15" ht="12.75" customHeight="1" x14ac:dyDescent="0.2">
      <c r="E1392" s="124"/>
      <c r="O1392" s="25">
        <f t="shared" ca="1" si="24"/>
        <v>0</v>
      </c>
    </row>
    <row r="1393" spans="5:15" ht="12.75" customHeight="1" x14ac:dyDescent="0.2">
      <c r="E1393" s="124"/>
      <c r="O1393" s="25">
        <f t="shared" ca="1" si="24"/>
        <v>0</v>
      </c>
    </row>
    <row r="1394" spans="5:15" ht="12.75" customHeight="1" x14ac:dyDescent="0.2">
      <c r="E1394" s="124"/>
      <c r="O1394" s="25">
        <f t="shared" ca="1" si="24"/>
        <v>0</v>
      </c>
    </row>
    <row r="1395" spans="5:15" ht="12.75" customHeight="1" x14ac:dyDescent="0.2">
      <c r="E1395" s="124"/>
      <c r="O1395" s="25">
        <f t="shared" ca="1" si="24"/>
        <v>0</v>
      </c>
    </row>
    <row r="1396" spans="5:15" ht="12.75" customHeight="1" x14ac:dyDescent="0.2">
      <c r="E1396" s="124"/>
      <c r="O1396" s="25">
        <f t="shared" ca="1" si="24"/>
        <v>0</v>
      </c>
    </row>
    <row r="1397" spans="5:15" ht="12.75" customHeight="1" x14ac:dyDescent="0.2">
      <c r="E1397" s="124"/>
      <c r="O1397" s="25">
        <f t="shared" ca="1" si="24"/>
        <v>0</v>
      </c>
    </row>
    <row r="1398" spans="5:15" ht="12.75" customHeight="1" x14ac:dyDescent="0.2">
      <c r="E1398" s="124"/>
      <c r="O1398" s="25">
        <f t="shared" ca="1" si="24"/>
        <v>0</v>
      </c>
    </row>
    <row r="1399" spans="5:15" ht="12.75" customHeight="1" x14ac:dyDescent="0.2">
      <c r="E1399" s="124"/>
      <c r="O1399" s="25">
        <f t="shared" ca="1" si="24"/>
        <v>0</v>
      </c>
    </row>
    <row r="1400" spans="5:15" ht="12.75" customHeight="1" x14ac:dyDescent="0.2">
      <c r="E1400" s="124"/>
      <c r="O1400" s="25">
        <f t="shared" ca="1" si="24"/>
        <v>0</v>
      </c>
    </row>
    <row r="1401" spans="5:15" ht="12.75" customHeight="1" x14ac:dyDescent="0.2">
      <c r="E1401" s="124"/>
      <c r="O1401" s="25">
        <f t="shared" ca="1" si="24"/>
        <v>0</v>
      </c>
    </row>
    <row r="1402" spans="5:15" ht="12.75" customHeight="1" x14ac:dyDescent="0.2">
      <c r="E1402" s="124"/>
      <c r="O1402" s="25">
        <f t="shared" ca="1" si="24"/>
        <v>0</v>
      </c>
    </row>
    <row r="1403" spans="5:15" ht="12.75" customHeight="1" x14ac:dyDescent="0.2">
      <c r="E1403" s="124"/>
      <c r="O1403" s="25">
        <f t="shared" ca="1" si="24"/>
        <v>0</v>
      </c>
    </row>
    <row r="1404" spans="5:15" ht="12.75" customHeight="1" x14ac:dyDescent="0.2">
      <c r="E1404" s="124"/>
      <c r="O1404" s="25">
        <f t="shared" ca="1" si="24"/>
        <v>0</v>
      </c>
    </row>
    <row r="1405" spans="5:15" ht="12.75" customHeight="1" x14ac:dyDescent="0.2">
      <c r="E1405" s="124"/>
      <c r="O1405" s="25">
        <f t="shared" ca="1" si="24"/>
        <v>0</v>
      </c>
    </row>
    <row r="1406" spans="5:15" ht="12.75" customHeight="1" x14ac:dyDescent="0.2">
      <c r="E1406" s="124"/>
      <c r="O1406" s="25">
        <f t="shared" ca="1" si="24"/>
        <v>0</v>
      </c>
    </row>
    <row r="1407" spans="5:15" ht="12.75" customHeight="1" x14ac:dyDescent="0.2">
      <c r="E1407" s="124"/>
      <c r="O1407" s="25">
        <f t="shared" ca="1" si="24"/>
        <v>0</v>
      </c>
    </row>
    <row r="1408" spans="5:15" ht="12.75" customHeight="1" x14ac:dyDescent="0.2">
      <c r="E1408" s="124"/>
      <c r="O1408" s="25">
        <f t="shared" ca="1" si="24"/>
        <v>0</v>
      </c>
    </row>
    <row r="1409" spans="5:15" ht="12.75" customHeight="1" x14ac:dyDescent="0.2">
      <c r="E1409" s="124"/>
      <c r="O1409" s="25">
        <f t="shared" ca="1" si="24"/>
        <v>0</v>
      </c>
    </row>
    <row r="1410" spans="5:15" ht="12.75" customHeight="1" x14ac:dyDescent="0.2">
      <c r="E1410" s="124"/>
      <c r="O1410" s="25">
        <f t="shared" ca="1" si="24"/>
        <v>0</v>
      </c>
    </row>
    <row r="1411" spans="5:15" ht="12.75" customHeight="1" x14ac:dyDescent="0.2">
      <c r="E1411" s="124"/>
      <c r="O1411" s="25">
        <f t="shared" ca="1" si="24"/>
        <v>0</v>
      </c>
    </row>
    <row r="1412" spans="5:15" ht="39.75" customHeight="1" x14ac:dyDescent="0.2">
      <c r="E1412" s="124"/>
      <c r="O1412" s="25">
        <f t="shared" ca="1" si="24"/>
        <v>0</v>
      </c>
    </row>
    <row r="1413" spans="5:15" ht="46.5" customHeight="1" x14ac:dyDescent="0.2"/>
  </sheetData>
  <autoFilter ref="A4:N1413" xr:uid="{00000000-0009-0000-0000-000001000000}">
    <filterColumn colId="9" showButton="0"/>
  </autoFilter>
  <mergeCells count="16">
    <mergeCell ref="A1:C3"/>
    <mergeCell ref="B4:B5"/>
    <mergeCell ref="H4:H5"/>
    <mergeCell ref="A4:A5"/>
    <mergeCell ref="C4:C5"/>
    <mergeCell ref="D1:N3"/>
    <mergeCell ref="D4:D5"/>
    <mergeCell ref="O4:O5"/>
    <mergeCell ref="N4:N5"/>
    <mergeCell ref="E4:E5"/>
    <mergeCell ref="F4:F5"/>
    <mergeCell ref="M4:M5"/>
    <mergeCell ref="L4:L5"/>
    <mergeCell ref="J4:K4"/>
    <mergeCell ref="I4:I5"/>
    <mergeCell ref="G4:G5"/>
  </mergeCells>
  <phoneticPr fontId="0" type="noConversion"/>
  <conditionalFormatting sqref="K540 K207:K209 K6:K183 K211:K234 K236:K250 K252:K311 K313:K379 K381:K394 K437 K434:K435 K431 K426:K429 K419:K423 K396:K410 K463:K534 K546:K709">
    <cfRule type="expression" dxfId="284" priority="476" stopIfTrue="1">
      <formula>$O:$O=1</formula>
    </cfRule>
  </conditionalFormatting>
  <conditionalFormatting sqref="K159:K161 K163 K168:K174 K6:K154 K207:K209 K211:K213 K176:K183 K236:K250 K308 K313 K316 K1414:K1644 K252:K305 K575:K1412 K335:K379 K381:K388">
    <cfRule type="expression" dxfId="283" priority="475" stopIfTrue="1">
      <formula>$O6=1</formula>
    </cfRule>
  </conditionalFormatting>
  <conditionalFormatting sqref="K155:K158">
    <cfRule type="expression" dxfId="282" priority="471" stopIfTrue="1">
      <formula>$O155=1</formula>
    </cfRule>
  </conditionalFormatting>
  <conditionalFormatting sqref="K162">
    <cfRule type="expression" dxfId="281" priority="469" stopIfTrue="1">
      <formula>$O162=1</formula>
    </cfRule>
  </conditionalFormatting>
  <conditionalFormatting sqref="K164">
    <cfRule type="expression" dxfId="280" priority="467" stopIfTrue="1">
      <formula>$O164=1</formula>
    </cfRule>
  </conditionalFormatting>
  <conditionalFormatting sqref="K165">
    <cfRule type="expression" dxfId="279" priority="465" stopIfTrue="1">
      <formula>$O165=1</formula>
    </cfRule>
  </conditionalFormatting>
  <conditionalFormatting sqref="K166">
    <cfRule type="expression" dxfId="278" priority="463" stopIfTrue="1">
      <formula>$O166=1</formula>
    </cfRule>
  </conditionalFormatting>
  <conditionalFormatting sqref="K167">
    <cfRule type="expression" dxfId="277" priority="461" stopIfTrue="1">
      <formula>$O167=1</formula>
    </cfRule>
  </conditionalFormatting>
  <conditionalFormatting sqref="K175">
    <cfRule type="expression" dxfId="276" priority="457" stopIfTrue="1">
      <formula>$O175=1</formula>
    </cfRule>
  </conditionalFormatting>
  <conditionalFormatting sqref="K214">
    <cfRule type="expression" dxfId="275" priority="453" stopIfTrue="1">
      <formula>$O214=1</formula>
    </cfRule>
  </conditionalFormatting>
  <conditionalFormatting sqref="K215">
    <cfRule type="expression" dxfId="274" priority="451" stopIfTrue="1">
      <formula>$O215=1</formula>
    </cfRule>
  </conditionalFormatting>
  <conditionalFormatting sqref="K216">
    <cfRule type="expression" dxfId="273" priority="449" stopIfTrue="1">
      <formula>$O216=1</formula>
    </cfRule>
  </conditionalFormatting>
  <conditionalFormatting sqref="K217">
    <cfRule type="expression" dxfId="272" priority="447" stopIfTrue="1">
      <formula>$O217=1</formula>
    </cfRule>
  </conditionalFormatting>
  <conditionalFormatting sqref="K218">
    <cfRule type="expression" dxfId="271" priority="445" stopIfTrue="1">
      <formula>$O218=1</formula>
    </cfRule>
  </conditionalFormatting>
  <conditionalFormatting sqref="K219">
    <cfRule type="expression" dxfId="270" priority="443" stopIfTrue="1">
      <formula>$O219=1</formula>
    </cfRule>
  </conditionalFormatting>
  <conditionalFormatting sqref="K220:K234">
    <cfRule type="expression" dxfId="269" priority="441" stopIfTrue="1">
      <formula>$O220=1</formula>
    </cfRule>
  </conditionalFormatting>
  <conditionalFormatting sqref="M6:M335 M359 M464:M483 M498:M540 M546:M574">
    <cfRule type="cellIs" dxfId="268" priority="431" stopIfTrue="1" operator="equal">
      <formula>"Cerrada"</formula>
    </cfRule>
    <cfRule type="cellIs" dxfId="267" priority="432" stopIfTrue="1" operator="equal">
      <formula>"Abierta"</formula>
    </cfRule>
  </conditionalFormatting>
  <conditionalFormatting sqref="M358">
    <cfRule type="cellIs" dxfId="266" priority="365" stopIfTrue="1" operator="equal">
      <formula>"Cerrada"</formula>
    </cfRule>
    <cfRule type="cellIs" dxfId="265" priority="366" stopIfTrue="1" operator="equal">
      <formula>"Abierta"</formula>
    </cfRule>
  </conditionalFormatting>
  <conditionalFormatting sqref="M356">
    <cfRule type="cellIs" dxfId="264" priority="363" stopIfTrue="1" operator="equal">
      <formula>"Cerrada"</formula>
    </cfRule>
    <cfRule type="cellIs" dxfId="263" priority="364" stopIfTrue="1" operator="equal">
      <formula>"Abierta"</formula>
    </cfRule>
  </conditionalFormatting>
  <conditionalFormatting sqref="M369">
    <cfRule type="cellIs" dxfId="262" priority="361" stopIfTrue="1" operator="equal">
      <formula>"Cerrada"</formula>
    </cfRule>
    <cfRule type="cellIs" dxfId="261" priority="362" stopIfTrue="1" operator="equal">
      <formula>"Abierta"</formula>
    </cfRule>
  </conditionalFormatting>
  <conditionalFormatting sqref="M361">
    <cfRule type="cellIs" dxfId="260" priority="357" stopIfTrue="1" operator="equal">
      <formula>"Cerrada"</formula>
    </cfRule>
    <cfRule type="cellIs" dxfId="259" priority="358" stopIfTrue="1" operator="equal">
      <formula>"Abierta"</formula>
    </cfRule>
  </conditionalFormatting>
  <conditionalFormatting sqref="M341">
    <cfRule type="cellIs" dxfId="258" priority="355" stopIfTrue="1" operator="equal">
      <formula>"Cerrada"</formula>
    </cfRule>
    <cfRule type="cellIs" dxfId="257" priority="356" stopIfTrue="1" operator="equal">
      <formula>"Abierta"</formula>
    </cfRule>
  </conditionalFormatting>
  <conditionalFormatting sqref="M343">
    <cfRule type="cellIs" dxfId="256" priority="353" stopIfTrue="1" operator="equal">
      <formula>"Cerrada"</formula>
    </cfRule>
    <cfRule type="cellIs" dxfId="255" priority="354" stopIfTrue="1" operator="equal">
      <formula>"Abierta"</formula>
    </cfRule>
  </conditionalFormatting>
  <conditionalFormatting sqref="M344">
    <cfRule type="cellIs" dxfId="254" priority="351" stopIfTrue="1" operator="equal">
      <formula>"Cerrada"</formula>
    </cfRule>
    <cfRule type="cellIs" dxfId="253" priority="352" stopIfTrue="1" operator="equal">
      <formula>"Abierta"</formula>
    </cfRule>
  </conditionalFormatting>
  <conditionalFormatting sqref="M345">
    <cfRule type="cellIs" dxfId="252" priority="349" stopIfTrue="1" operator="equal">
      <formula>"Cerrada"</formula>
    </cfRule>
    <cfRule type="cellIs" dxfId="251" priority="350" stopIfTrue="1" operator="equal">
      <formula>"Abierta"</formula>
    </cfRule>
  </conditionalFormatting>
  <conditionalFormatting sqref="M342">
    <cfRule type="cellIs" dxfId="250" priority="347" stopIfTrue="1" operator="equal">
      <formula>"Cerrada"</formula>
    </cfRule>
    <cfRule type="cellIs" dxfId="249" priority="348" stopIfTrue="1" operator="equal">
      <formula>"Abierta"</formula>
    </cfRule>
  </conditionalFormatting>
  <conditionalFormatting sqref="M346">
    <cfRule type="cellIs" dxfId="248" priority="345" stopIfTrue="1" operator="equal">
      <formula>"Cerrada"</formula>
    </cfRule>
    <cfRule type="cellIs" dxfId="247" priority="346" stopIfTrue="1" operator="equal">
      <formula>"Abierta"</formula>
    </cfRule>
  </conditionalFormatting>
  <conditionalFormatting sqref="M346">
    <cfRule type="cellIs" dxfId="246" priority="343" stopIfTrue="1" operator="equal">
      <formula>"Cerrada"</formula>
    </cfRule>
    <cfRule type="cellIs" dxfId="245" priority="344" stopIfTrue="1" operator="equal">
      <formula>"Abierta"</formula>
    </cfRule>
  </conditionalFormatting>
  <conditionalFormatting sqref="M364">
    <cfRule type="cellIs" dxfId="244" priority="339" stopIfTrue="1" operator="equal">
      <formula>"Cerrada"</formula>
    </cfRule>
    <cfRule type="cellIs" dxfId="243" priority="340" stopIfTrue="1" operator="equal">
      <formula>"Abierta"</formula>
    </cfRule>
  </conditionalFormatting>
  <conditionalFormatting sqref="M362">
    <cfRule type="cellIs" dxfId="242" priority="337" stopIfTrue="1" operator="equal">
      <formula>"Cerrada"</formula>
    </cfRule>
    <cfRule type="cellIs" dxfId="241" priority="338" stopIfTrue="1" operator="equal">
      <formula>"Abierta"</formula>
    </cfRule>
  </conditionalFormatting>
  <conditionalFormatting sqref="M368">
    <cfRule type="cellIs" dxfId="240" priority="335" stopIfTrue="1" operator="equal">
      <formula>"Cerrada"</formula>
    </cfRule>
    <cfRule type="cellIs" dxfId="239" priority="336" stopIfTrue="1" operator="equal">
      <formula>"Abierta"</formula>
    </cfRule>
  </conditionalFormatting>
  <conditionalFormatting sqref="M366">
    <cfRule type="cellIs" dxfId="238" priority="333" stopIfTrue="1" operator="equal">
      <formula>"Cerrada"</formula>
    </cfRule>
    <cfRule type="cellIs" dxfId="237" priority="334" stopIfTrue="1" operator="equal">
      <formula>"Abierta"</formula>
    </cfRule>
  </conditionalFormatting>
  <conditionalFormatting sqref="M365">
    <cfRule type="cellIs" dxfId="236" priority="331" stopIfTrue="1" operator="equal">
      <formula>"Cerrada"</formula>
    </cfRule>
    <cfRule type="cellIs" dxfId="235" priority="332" stopIfTrue="1" operator="equal">
      <formula>"Abierta"</formula>
    </cfRule>
  </conditionalFormatting>
  <conditionalFormatting sqref="M350">
    <cfRule type="cellIs" dxfId="234" priority="329" stopIfTrue="1" operator="equal">
      <formula>"Cerrada"</formula>
    </cfRule>
    <cfRule type="cellIs" dxfId="233" priority="330" stopIfTrue="1" operator="equal">
      <formula>"Abierta"</formula>
    </cfRule>
  </conditionalFormatting>
  <conditionalFormatting sqref="M340">
    <cfRule type="cellIs" dxfId="232" priority="327" stopIfTrue="1" operator="equal">
      <formula>"Cerrada"</formula>
    </cfRule>
    <cfRule type="cellIs" dxfId="231" priority="328" stopIfTrue="1" operator="equal">
      <formula>"Abierta"</formula>
    </cfRule>
  </conditionalFormatting>
  <conditionalFormatting sqref="M336">
    <cfRule type="cellIs" dxfId="230" priority="325" stopIfTrue="1" operator="equal">
      <formula>"Cerrada"</formula>
    </cfRule>
    <cfRule type="cellIs" dxfId="229" priority="326" stopIfTrue="1" operator="equal">
      <formula>"Abierta"</formula>
    </cfRule>
  </conditionalFormatting>
  <conditionalFormatting sqref="M337">
    <cfRule type="cellIs" dxfId="228" priority="323" stopIfTrue="1" operator="equal">
      <formula>"Cerrada"</formula>
    </cfRule>
    <cfRule type="cellIs" dxfId="227" priority="324" stopIfTrue="1" operator="equal">
      <formula>"Abierta"</formula>
    </cfRule>
  </conditionalFormatting>
  <conditionalFormatting sqref="M338">
    <cfRule type="cellIs" dxfId="226" priority="321" stopIfTrue="1" operator="equal">
      <formula>"Cerrada"</formula>
    </cfRule>
    <cfRule type="cellIs" dxfId="225" priority="322" stopIfTrue="1" operator="equal">
      <formula>"Abierta"</formula>
    </cfRule>
  </conditionalFormatting>
  <conditionalFormatting sqref="M339">
    <cfRule type="cellIs" dxfId="224" priority="319" stopIfTrue="1" operator="equal">
      <formula>"Cerrada"</formula>
    </cfRule>
    <cfRule type="cellIs" dxfId="223" priority="320" stopIfTrue="1" operator="equal">
      <formula>"Abierta"</formula>
    </cfRule>
  </conditionalFormatting>
  <conditionalFormatting sqref="M354">
    <cfRule type="cellIs" dxfId="222" priority="317" stopIfTrue="1" operator="equal">
      <formula>"Cerrada"</formula>
    </cfRule>
    <cfRule type="cellIs" dxfId="221" priority="318" stopIfTrue="1" operator="equal">
      <formula>"Abierta"</formula>
    </cfRule>
  </conditionalFormatting>
  <conditionalFormatting sqref="M360">
    <cfRule type="cellIs" dxfId="220" priority="315" stopIfTrue="1" operator="equal">
      <formula>"Cerrada"</formula>
    </cfRule>
    <cfRule type="cellIs" dxfId="219" priority="316" stopIfTrue="1" operator="equal">
      <formula>"Abierta"</formula>
    </cfRule>
  </conditionalFormatting>
  <conditionalFormatting sqref="M357">
    <cfRule type="cellIs" dxfId="218" priority="313" stopIfTrue="1" operator="equal">
      <formula>"Cerrada"</formula>
    </cfRule>
    <cfRule type="cellIs" dxfId="217" priority="314" stopIfTrue="1" operator="equal">
      <formula>"Abierta"</formula>
    </cfRule>
  </conditionalFormatting>
  <conditionalFormatting sqref="M351">
    <cfRule type="cellIs" dxfId="216" priority="311" stopIfTrue="1" operator="equal">
      <formula>"Cerrada"</formula>
    </cfRule>
    <cfRule type="cellIs" dxfId="215" priority="312" stopIfTrue="1" operator="equal">
      <formula>"Abierta"</formula>
    </cfRule>
  </conditionalFormatting>
  <conditionalFormatting sqref="M352">
    <cfRule type="cellIs" dxfId="214" priority="309" stopIfTrue="1" operator="equal">
      <formula>"Cerrada"</formula>
    </cfRule>
    <cfRule type="cellIs" dxfId="213" priority="310" stopIfTrue="1" operator="equal">
      <formula>"Abierta"</formula>
    </cfRule>
  </conditionalFormatting>
  <conditionalFormatting sqref="M355">
    <cfRule type="cellIs" dxfId="212" priority="307" stopIfTrue="1" operator="equal">
      <formula>"Cerrada"</formula>
    </cfRule>
    <cfRule type="cellIs" dxfId="211" priority="308" stopIfTrue="1" operator="equal">
      <formula>"Abierta"</formula>
    </cfRule>
  </conditionalFormatting>
  <conditionalFormatting sqref="M353">
    <cfRule type="cellIs" dxfId="210" priority="305" stopIfTrue="1" operator="equal">
      <formula>"Cerrada"</formula>
    </cfRule>
    <cfRule type="cellIs" dxfId="209" priority="306" stopIfTrue="1" operator="equal">
      <formula>"Abierta"</formula>
    </cfRule>
  </conditionalFormatting>
  <conditionalFormatting sqref="M363">
    <cfRule type="cellIs" dxfId="208" priority="303" stopIfTrue="1" operator="equal">
      <formula>"Cerrada"</formula>
    </cfRule>
    <cfRule type="cellIs" dxfId="207" priority="304" stopIfTrue="1" operator="equal">
      <formula>"Abierta"</formula>
    </cfRule>
  </conditionalFormatting>
  <conditionalFormatting sqref="M349">
    <cfRule type="cellIs" dxfId="206" priority="301" stopIfTrue="1" operator="equal">
      <formula>"Cerrada"</formula>
    </cfRule>
    <cfRule type="cellIs" dxfId="205" priority="302" stopIfTrue="1" operator="equal">
      <formula>"Abierta"</formula>
    </cfRule>
  </conditionalFormatting>
  <conditionalFormatting sqref="M347">
    <cfRule type="cellIs" dxfId="204" priority="299" stopIfTrue="1" operator="equal">
      <formula>"Cerrada"</formula>
    </cfRule>
    <cfRule type="cellIs" dxfId="203" priority="300" stopIfTrue="1" operator="equal">
      <formula>"Abierta"</formula>
    </cfRule>
  </conditionalFormatting>
  <conditionalFormatting sqref="M348">
    <cfRule type="cellIs" dxfId="202" priority="297" stopIfTrue="1" operator="equal">
      <formula>"Cerrada"</formula>
    </cfRule>
    <cfRule type="cellIs" dxfId="201" priority="298" stopIfTrue="1" operator="equal">
      <formula>"Abierta"</formula>
    </cfRule>
  </conditionalFormatting>
  <conditionalFormatting sqref="M367">
    <cfRule type="cellIs" dxfId="200" priority="295" stopIfTrue="1" operator="equal">
      <formula>"Cerrada"</formula>
    </cfRule>
    <cfRule type="cellIs" dxfId="199" priority="296" stopIfTrue="1" operator="equal">
      <formula>"Abierta"</formula>
    </cfRule>
  </conditionalFormatting>
  <conditionalFormatting sqref="M370">
    <cfRule type="cellIs" dxfId="198" priority="293" stopIfTrue="1" operator="equal">
      <formula>"Cerrada"</formula>
    </cfRule>
    <cfRule type="cellIs" dxfId="197" priority="294" stopIfTrue="1" operator="equal">
      <formula>"Abierta"</formula>
    </cfRule>
  </conditionalFormatting>
  <conditionalFormatting sqref="M371:M378">
    <cfRule type="cellIs" dxfId="196" priority="291" stopIfTrue="1" operator="equal">
      <formula>"Cerrada"</formula>
    </cfRule>
    <cfRule type="cellIs" dxfId="195" priority="292" stopIfTrue="1" operator="equal">
      <formula>"Abierta"</formula>
    </cfRule>
  </conditionalFormatting>
  <conditionalFormatting sqref="M379">
    <cfRule type="cellIs" dxfId="194" priority="289" stopIfTrue="1" operator="equal">
      <formula>"Cerrada"</formula>
    </cfRule>
    <cfRule type="cellIs" dxfId="193" priority="290" stopIfTrue="1" operator="equal">
      <formula>"Abierta"</formula>
    </cfRule>
  </conditionalFormatting>
  <conditionalFormatting sqref="M384">
    <cfRule type="cellIs" dxfId="192" priority="281" stopIfTrue="1" operator="equal">
      <formula>"Cerrada"</formula>
    </cfRule>
    <cfRule type="cellIs" dxfId="191" priority="282" stopIfTrue="1" operator="equal">
      <formula>"Abierta"</formula>
    </cfRule>
  </conditionalFormatting>
  <conditionalFormatting sqref="M381:M388">
    <cfRule type="cellIs" dxfId="190" priority="285" stopIfTrue="1" operator="equal">
      <formula>"Cerrada"</formula>
    </cfRule>
    <cfRule type="cellIs" dxfId="189" priority="286" stopIfTrue="1" operator="equal">
      <formula>"Abierta"</formula>
    </cfRule>
  </conditionalFormatting>
  <conditionalFormatting sqref="M381">
    <cfRule type="cellIs" dxfId="188" priority="283" stopIfTrue="1" operator="equal">
      <formula>"Cerrada"</formula>
    </cfRule>
    <cfRule type="cellIs" dxfId="187" priority="284" stopIfTrue="1" operator="equal">
      <formula>"Abierta"</formula>
    </cfRule>
  </conditionalFormatting>
  <conditionalFormatting sqref="M383">
    <cfRule type="cellIs" dxfId="186" priority="279" stopIfTrue="1" operator="equal">
      <formula>"Cerrada"</formula>
    </cfRule>
    <cfRule type="cellIs" dxfId="185" priority="280" stopIfTrue="1" operator="equal">
      <formula>"Abierta"</formula>
    </cfRule>
  </conditionalFormatting>
  <conditionalFormatting sqref="M385:M386">
    <cfRule type="cellIs" dxfId="184" priority="277" stopIfTrue="1" operator="equal">
      <formula>"Cerrada"</formula>
    </cfRule>
    <cfRule type="cellIs" dxfId="183" priority="278" stopIfTrue="1" operator="equal">
      <formula>"Abierta"</formula>
    </cfRule>
  </conditionalFormatting>
  <conditionalFormatting sqref="M387">
    <cfRule type="cellIs" dxfId="182" priority="275" stopIfTrue="1" operator="equal">
      <formula>"Cerrada"</formula>
    </cfRule>
    <cfRule type="cellIs" dxfId="181" priority="276" stopIfTrue="1" operator="equal">
      <formula>"Abierta"</formula>
    </cfRule>
  </conditionalFormatting>
  <conditionalFormatting sqref="M382">
    <cfRule type="cellIs" dxfId="180" priority="273" stopIfTrue="1" operator="equal">
      <formula>"Cerrada"</formula>
    </cfRule>
    <cfRule type="cellIs" dxfId="179" priority="274" stopIfTrue="1" operator="equal">
      <formula>"Abierta"</formula>
    </cfRule>
  </conditionalFormatting>
  <conditionalFormatting sqref="M388">
    <cfRule type="cellIs" dxfId="178" priority="271" stopIfTrue="1" operator="equal">
      <formula>"Cerrada"</formula>
    </cfRule>
    <cfRule type="cellIs" dxfId="177" priority="272" stopIfTrue="1" operator="equal">
      <formula>"Abierta"</formula>
    </cfRule>
  </conditionalFormatting>
  <conditionalFormatting sqref="M389">
    <cfRule type="cellIs" dxfId="176" priority="267" stopIfTrue="1" operator="equal">
      <formula>"Cerrada"</formula>
    </cfRule>
    <cfRule type="cellIs" dxfId="175" priority="268" stopIfTrue="1" operator="equal">
      <formula>"Abierta"</formula>
    </cfRule>
  </conditionalFormatting>
  <conditionalFormatting sqref="M389">
    <cfRule type="cellIs" dxfId="174" priority="265" stopIfTrue="1" operator="equal">
      <formula>"Cerrada"</formula>
    </cfRule>
    <cfRule type="cellIs" dxfId="173" priority="266" stopIfTrue="1" operator="equal">
      <formula>"Abierta"</formula>
    </cfRule>
  </conditionalFormatting>
  <conditionalFormatting sqref="M390">
    <cfRule type="cellIs" dxfId="172" priority="261" stopIfTrue="1" operator="equal">
      <formula>"Cerrada"</formula>
    </cfRule>
    <cfRule type="cellIs" dxfId="171" priority="262" stopIfTrue="1" operator="equal">
      <formula>"Abierta"</formula>
    </cfRule>
  </conditionalFormatting>
  <conditionalFormatting sqref="M390">
    <cfRule type="cellIs" dxfId="170" priority="259" stopIfTrue="1" operator="equal">
      <formula>"Cerrada"</formula>
    </cfRule>
    <cfRule type="cellIs" dxfId="169" priority="260" stopIfTrue="1" operator="equal">
      <formula>"Abierta"</formula>
    </cfRule>
  </conditionalFormatting>
  <conditionalFormatting sqref="M391:M392">
    <cfRule type="cellIs" dxfId="168" priority="255" stopIfTrue="1" operator="equal">
      <formula>"Cerrada"</formula>
    </cfRule>
    <cfRule type="cellIs" dxfId="167" priority="256" stopIfTrue="1" operator="equal">
      <formula>"Abierta"</formula>
    </cfRule>
  </conditionalFormatting>
  <conditionalFormatting sqref="M391:M392">
    <cfRule type="cellIs" dxfId="166" priority="253" stopIfTrue="1" operator="equal">
      <formula>"Cerrada"</formula>
    </cfRule>
    <cfRule type="cellIs" dxfId="165" priority="254" stopIfTrue="1" operator="equal">
      <formula>"Abierta"</formula>
    </cfRule>
  </conditionalFormatting>
  <conditionalFormatting sqref="M393:M394">
    <cfRule type="cellIs" dxfId="164" priority="239" stopIfTrue="1" operator="equal">
      <formula>"Cerrada"</formula>
    </cfRule>
    <cfRule type="cellIs" dxfId="163" priority="240" stopIfTrue="1" operator="equal">
      <formula>"Abierta"</formula>
    </cfRule>
  </conditionalFormatting>
  <conditionalFormatting sqref="M393:M394">
    <cfRule type="cellIs" dxfId="162" priority="237" stopIfTrue="1" operator="equal">
      <formula>"Cerrada"</formula>
    </cfRule>
    <cfRule type="cellIs" dxfId="161" priority="238" stopIfTrue="1" operator="equal">
      <formula>"Abierta"</formula>
    </cfRule>
  </conditionalFormatting>
  <conditionalFormatting sqref="M396">
    <cfRule type="cellIs" dxfId="160" priority="221" stopIfTrue="1" operator="equal">
      <formula>"Cerrada"</formula>
    </cfRule>
    <cfRule type="cellIs" dxfId="159" priority="222" stopIfTrue="1" operator="equal">
      <formula>"Abierta"</formula>
    </cfRule>
  </conditionalFormatting>
  <conditionalFormatting sqref="M396">
    <cfRule type="cellIs" dxfId="158" priority="219" stopIfTrue="1" operator="equal">
      <formula>"Cerrada"</formula>
    </cfRule>
    <cfRule type="cellIs" dxfId="157" priority="220" stopIfTrue="1" operator="equal">
      <formula>"Abierta"</formula>
    </cfRule>
  </conditionalFormatting>
  <conditionalFormatting sqref="M383:M385">
    <cfRule type="cellIs" dxfId="156" priority="217" stopIfTrue="1" operator="equal">
      <formula>"Cerrada"</formula>
    </cfRule>
    <cfRule type="cellIs" dxfId="155" priority="218" stopIfTrue="1" operator="equal">
      <formula>"Abierta"</formula>
    </cfRule>
  </conditionalFormatting>
  <conditionalFormatting sqref="M397:M417">
    <cfRule type="cellIs" dxfId="154" priority="207" stopIfTrue="1" operator="equal">
      <formula>"Cerrada"</formula>
    </cfRule>
    <cfRule type="cellIs" dxfId="153" priority="208" stopIfTrue="1" operator="equal">
      <formula>"Abierta"</formula>
    </cfRule>
  </conditionalFormatting>
  <conditionalFormatting sqref="M397:M417">
    <cfRule type="cellIs" dxfId="152" priority="205" stopIfTrue="1" operator="equal">
      <formula>"Cerrada"</formula>
    </cfRule>
    <cfRule type="cellIs" dxfId="151" priority="206" stopIfTrue="1" operator="equal">
      <formula>"Abierta"</formula>
    </cfRule>
  </conditionalFormatting>
  <conditionalFormatting sqref="M418">
    <cfRule type="cellIs" dxfId="150" priority="203" stopIfTrue="1" operator="equal">
      <formula>"Cerrada"</formula>
    </cfRule>
    <cfRule type="cellIs" dxfId="149" priority="204" stopIfTrue="1" operator="equal">
      <formula>"Abierta"</formula>
    </cfRule>
  </conditionalFormatting>
  <conditionalFormatting sqref="M418">
    <cfRule type="cellIs" dxfId="148" priority="201" stopIfTrue="1" operator="equal">
      <formula>"Cerrada"</formula>
    </cfRule>
    <cfRule type="cellIs" dxfId="147" priority="202" stopIfTrue="1" operator="equal">
      <formula>"Abierta"</formula>
    </cfRule>
  </conditionalFormatting>
  <conditionalFormatting sqref="M420">
    <cfRule type="cellIs" dxfId="146" priority="191" stopIfTrue="1" operator="equal">
      <formula>"Cerrada"</formula>
    </cfRule>
    <cfRule type="cellIs" dxfId="145" priority="192" stopIfTrue="1" operator="equal">
      <formula>"Abierta"</formula>
    </cfRule>
  </conditionalFormatting>
  <conditionalFormatting sqref="M420">
    <cfRule type="cellIs" dxfId="144" priority="189" stopIfTrue="1" operator="equal">
      <formula>"Cerrada"</formula>
    </cfRule>
    <cfRule type="cellIs" dxfId="143" priority="190" stopIfTrue="1" operator="equal">
      <formula>"Abierta"</formula>
    </cfRule>
  </conditionalFormatting>
  <conditionalFormatting sqref="M421">
    <cfRule type="cellIs" dxfId="142" priority="185" stopIfTrue="1" operator="equal">
      <formula>"Cerrada"</formula>
    </cfRule>
    <cfRule type="cellIs" dxfId="141" priority="186" stopIfTrue="1" operator="equal">
      <formula>"Abierta"</formula>
    </cfRule>
  </conditionalFormatting>
  <conditionalFormatting sqref="M421">
    <cfRule type="cellIs" dxfId="140" priority="183" stopIfTrue="1" operator="equal">
      <formula>"Cerrada"</formula>
    </cfRule>
    <cfRule type="cellIs" dxfId="139" priority="184" stopIfTrue="1" operator="equal">
      <formula>"Abierta"</formula>
    </cfRule>
  </conditionalFormatting>
  <conditionalFormatting sqref="M422">
    <cfRule type="cellIs" dxfId="138" priority="179" stopIfTrue="1" operator="equal">
      <formula>"Cerrada"</formula>
    </cfRule>
    <cfRule type="cellIs" dxfId="137" priority="180" stopIfTrue="1" operator="equal">
      <formula>"Abierta"</formula>
    </cfRule>
  </conditionalFormatting>
  <conditionalFormatting sqref="M422">
    <cfRule type="cellIs" dxfId="136" priority="177" stopIfTrue="1" operator="equal">
      <formula>"Cerrada"</formula>
    </cfRule>
    <cfRule type="cellIs" dxfId="135" priority="178" stopIfTrue="1" operator="equal">
      <formula>"Abierta"</formula>
    </cfRule>
  </conditionalFormatting>
  <conditionalFormatting sqref="M423">
    <cfRule type="cellIs" dxfId="134" priority="173" stopIfTrue="1" operator="equal">
      <formula>"Cerrada"</formula>
    </cfRule>
    <cfRule type="cellIs" dxfId="133" priority="174" stopIfTrue="1" operator="equal">
      <formula>"Abierta"</formula>
    </cfRule>
  </conditionalFormatting>
  <conditionalFormatting sqref="M423">
    <cfRule type="cellIs" dxfId="132" priority="171" stopIfTrue="1" operator="equal">
      <formula>"Cerrada"</formula>
    </cfRule>
    <cfRule type="cellIs" dxfId="131" priority="172" stopIfTrue="1" operator="equal">
      <formula>"Abierta"</formula>
    </cfRule>
  </conditionalFormatting>
  <conditionalFormatting sqref="M424">
    <cfRule type="cellIs" dxfId="130" priority="167" stopIfTrue="1" operator="equal">
      <formula>"Cerrada"</formula>
    </cfRule>
    <cfRule type="cellIs" dxfId="129" priority="168" stopIfTrue="1" operator="equal">
      <formula>"Abierta"</formula>
    </cfRule>
  </conditionalFormatting>
  <conditionalFormatting sqref="M424">
    <cfRule type="cellIs" dxfId="128" priority="165" stopIfTrue="1" operator="equal">
      <formula>"Cerrada"</formula>
    </cfRule>
    <cfRule type="cellIs" dxfId="127" priority="166" stopIfTrue="1" operator="equal">
      <formula>"Abierta"</formula>
    </cfRule>
  </conditionalFormatting>
  <conditionalFormatting sqref="M425">
    <cfRule type="cellIs" dxfId="126" priority="161" stopIfTrue="1" operator="equal">
      <formula>"Cerrada"</formula>
    </cfRule>
    <cfRule type="cellIs" dxfId="125" priority="162" stopIfTrue="1" operator="equal">
      <formula>"Abierta"</formula>
    </cfRule>
  </conditionalFormatting>
  <conditionalFormatting sqref="M425">
    <cfRule type="cellIs" dxfId="124" priority="159" stopIfTrue="1" operator="equal">
      <formula>"Cerrada"</formula>
    </cfRule>
    <cfRule type="cellIs" dxfId="123" priority="160" stopIfTrue="1" operator="equal">
      <formula>"Abierta"</formula>
    </cfRule>
  </conditionalFormatting>
  <conditionalFormatting sqref="M426">
    <cfRule type="cellIs" dxfId="122" priority="155" stopIfTrue="1" operator="equal">
      <formula>"Cerrada"</formula>
    </cfRule>
    <cfRule type="cellIs" dxfId="121" priority="156" stopIfTrue="1" operator="equal">
      <formula>"Abierta"</formula>
    </cfRule>
  </conditionalFormatting>
  <conditionalFormatting sqref="M426">
    <cfRule type="cellIs" dxfId="120" priority="153" stopIfTrue="1" operator="equal">
      <formula>"Cerrada"</formula>
    </cfRule>
    <cfRule type="cellIs" dxfId="119" priority="154" stopIfTrue="1" operator="equal">
      <formula>"Abierta"</formula>
    </cfRule>
  </conditionalFormatting>
  <conditionalFormatting sqref="M427">
    <cfRule type="cellIs" dxfId="118" priority="149" stopIfTrue="1" operator="equal">
      <formula>"Cerrada"</formula>
    </cfRule>
    <cfRule type="cellIs" dxfId="117" priority="150" stopIfTrue="1" operator="equal">
      <formula>"Abierta"</formula>
    </cfRule>
  </conditionalFormatting>
  <conditionalFormatting sqref="M427">
    <cfRule type="cellIs" dxfId="116" priority="147" stopIfTrue="1" operator="equal">
      <formula>"Cerrada"</formula>
    </cfRule>
    <cfRule type="cellIs" dxfId="115" priority="148" stopIfTrue="1" operator="equal">
      <formula>"Abierta"</formula>
    </cfRule>
  </conditionalFormatting>
  <conditionalFormatting sqref="M428">
    <cfRule type="cellIs" dxfId="114" priority="143" stopIfTrue="1" operator="equal">
      <formula>"Cerrada"</formula>
    </cfRule>
    <cfRule type="cellIs" dxfId="113" priority="144" stopIfTrue="1" operator="equal">
      <formula>"Abierta"</formula>
    </cfRule>
  </conditionalFormatting>
  <conditionalFormatting sqref="M428">
    <cfRule type="cellIs" dxfId="112" priority="141" stopIfTrue="1" operator="equal">
      <formula>"Cerrada"</formula>
    </cfRule>
    <cfRule type="cellIs" dxfId="111" priority="142" stopIfTrue="1" operator="equal">
      <formula>"Abierta"</formula>
    </cfRule>
  </conditionalFormatting>
  <conditionalFormatting sqref="M429">
    <cfRule type="cellIs" dxfId="110" priority="137" stopIfTrue="1" operator="equal">
      <formula>"Cerrada"</formula>
    </cfRule>
    <cfRule type="cellIs" dxfId="109" priority="138" stopIfTrue="1" operator="equal">
      <formula>"Abierta"</formula>
    </cfRule>
  </conditionalFormatting>
  <conditionalFormatting sqref="M429">
    <cfRule type="cellIs" dxfId="108" priority="135" stopIfTrue="1" operator="equal">
      <formula>"Cerrada"</formula>
    </cfRule>
    <cfRule type="cellIs" dxfId="107" priority="136" stopIfTrue="1" operator="equal">
      <formula>"Abierta"</formula>
    </cfRule>
  </conditionalFormatting>
  <conditionalFormatting sqref="M431">
    <cfRule type="cellIs" dxfId="106" priority="125" stopIfTrue="1" operator="equal">
      <formula>"Cerrada"</formula>
    </cfRule>
    <cfRule type="cellIs" dxfId="105" priority="126" stopIfTrue="1" operator="equal">
      <formula>"Abierta"</formula>
    </cfRule>
  </conditionalFormatting>
  <conditionalFormatting sqref="M431">
    <cfRule type="cellIs" dxfId="104" priority="123" stopIfTrue="1" operator="equal">
      <formula>"Cerrada"</formula>
    </cfRule>
    <cfRule type="cellIs" dxfId="103" priority="124" stopIfTrue="1" operator="equal">
      <formula>"Abierta"</formula>
    </cfRule>
  </conditionalFormatting>
  <conditionalFormatting sqref="M433:M436">
    <cfRule type="cellIs" dxfId="102" priority="113" stopIfTrue="1" operator="equal">
      <formula>"Cerrada"</formula>
    </cfRule>
    <cfRule type="cellIs" dxfId="101" priority="114" stopIfTrue="1" operator="equal">
      <formula>"Abierta"</formula>
    </cfRule>
  </conditionalFormatting>
  <conditionalFormatting sqref="M433:M436">
    <cfRule type="cellIs" dxfId="100" priority="111" stopIfTrue="1" operator="equal">
      <formula>"Cerrada"</formula>
    </cfRule>
    <cfRule type="cellIs" dxfId="99" priority="112" stopIfTrue="1" operator="equal">
      <formula>"Abierta"</formula>
    </cfRule>
  </conditionalFormatting>
  <conditionalFormatting sqref="M437">
    <cfRule type="cellIs" dxfId="98" priority="107" stopIfTrue="1" operator="equal">
      <formula>"Cerrada"</formula>
    </cfRule>
    <cfRule type="cellIs" dxfId="97" priority="108" stopIfTrue="1" operator="equal">
      <formula>"Abierta"</formula>
    </cfRule>
  </conditionalFormatting>
  <conditionalFormatting sqref="M437">
    <cfRule type="cellIs" dxfId="96" priority="105" stopIfTrue="1" operator="equal">
      <formula>"Cerrada"</formula>
    </cfRule>
    <cfRule type="cellIs" dxfId="95" priority="106" stopIfTrue="1" operator="equal">
      <formula>"Abierta"</formula>
    </cfRule>
  </conditionalFormatting>
  <conditionalFormatting sqref="M438">
    <cfRule type="cellIs" dxfId="94" priority="102" stopIfTrue="1" operator="equal">
      <formula>"Cerrada"</formula>
    </cfRule>
    <cfRule type="cellIs" dxfId="93" priority="103" stopIfTrue="1" operator="equal">
      <formula>"Abierta"</formula>
    </cfRule>
  </conditionalFormatting>
  <conditionalFormatting sqref="M438">
    <cfRule type="cellIs" dxfId="92" priority="100" stopIfTrue="1" operator="equal">
      <formula>"Cerrada"</formula>
    </cfRule>
    <cfRule type="cellIs" dxfId="91" priority="101" stopIfTrue="1" operator="equal">
      <formula>"Abierta"</formula>
    </cfRule>
  </conditionalFormatting>
  <conditionalFormatting sqref="M439:M440 M442:M456">
    <cfRule type="cellIs" dxfId="90" priority="95" stopIfTrue="1" operator="equal">
      <formula>"Cerrada"</formula>
    </cfRule>
    <cfRule type="cellIs" dxfId="89" priority="96" stopIfTrue="1" operator="equal">
      <formula>"Abierta"</formula>
    </cfRule>
  </conditionalFormatting>
  <conditionalFormatting sqref="M439:M440 M442:M456">
    <cfRule type="cellIs" dxfId="88" priority="93" stopIfTrue="1" operator="equal">
      <formula>"Cerrada"</formula>
    </cfRule>
    <cfRule type="cellIs" dxfId="87" priority="94" stopIfTrue="1" operator="equal">
      <formula>"Abierta"</formula>
    </cfRule>
  </conditionalFormatting>
  <conditionalFormatting sqref="M419">
    <cfRule type="cellIs" dxfId="86" priority="88" stopIfTrue="1" operator="equal">
      <formula>"Cerrada"</formula>
    </cfRule>
    <cfRule type="cellIs" dxfId="85" priority="89" stopIfTrue="1" operator="equal">
      <formula>"Abierta"</formula>
    </cfRule>
  </conditionalFormatting>
  <conditionalFormatting sqref="M419">
    <cfRule type="cellIs" dxfId="84" priority="86" stopIfTrue="1" operator="equal">
      <formula>"Cerrada"</formula>
    </cfRule>
    <cfRule type="cellIs" dxfId="83" priority="87" stopIfTrue="1" operator="equal">
      <formula>"Abierta"</formula>
    </cfRule>
  </conditionalFormatting>
  <conditionalFormatting sqref="M380">
    <cfRule type="cellIs" dxfId="82" priority="84" stopIfTrue="1" operator="equal">
      <formula>"Cerrada"</formula>
    </cfRule>
    <cfRule type="cellIs" dxfId="81" priority="85" stopIfTrue="1" operator="equal">
      <formula>"Abierta"</formula>
    </cfRule>
  </conditionalFormatting>
  <conditionalFormatting sqref="M395">
    <cfRule type="cellIs" dxfId="80" priority="82" stopIfTrue="1" operator="equal">
      <formula>"Cerrada"</formula>
    </cfRule>
    <cfRule type="cellIs" dxfId="79" priority="83" stopIfTrue="1" operator="equal">
      <formula>"Abierta"</formula>
    </cfRule>
  </conditionalFormatting>
  <conditionalFormatting sqref="M395">
    <cfRule type="cellIs" dxfId="78" priority="80" stopIfTrue="1" operator="equal">
      <formula>"Cerrada"</formula>
    </cfRule>
    <cfRule type="cellIs" dxfId="77" priority="81" stopIfTrue="1" operator="equal">
      <formula>"Abierta"</formula>
    </cfRule>
  </conditionalFormatting>
  <conditionalFormatting sqref="M457">
    <cfRule type="cellIs" dxfId="76" priority="78" stopIfTrue="1" operator="equal">
      <formula>"Cerrada"</formula>
    </cfRule>
    <cfRule type="cellIs" dxfId="75" priority="79" stopIfTrue="1" operator="equal">
      <formula>"Abierta"</formula>
    </cfRule>
  </conditionalFormatting>
  <conditionalFormatting sqref="M457">
    <cfRule type="cellIs" dxfId="74" priority="76" stopIfTrue="1" operator="equal">
      <formula>"Cerrada"</formula>
    </cfRule>
    <cfRule type="cellIs" dxfId="73" priority="77" stopIfTrue="1" operator="equal">
      <formula>"Abierta"</formula>
    </cfRule>
  </conditionalFormatting>
  <conditionalFormatting sqref="M458:M462">
    <cfRule type="cellIs" dxfId="72" priority="74" stopIfTrue="1" operator="equal">
      <formula>"Cerrada"</formula>
    </cfRule>
    <cfRule type="cellIs" dxfId="71" priority="75" stopIfTrue="1" operator="equal">
      <formula>"Abierta"</formula>
    </cfRule>
  </conditionalFormatting>
  <conditionalFormatting sqref="M458:M462">
    <cfRule type="cellIs" dxfId="70" priority="72" stopIfTrue="1" operator="equal">
      <formula>"Cerrada"</formula>
    </cfRule>
    <cfRule type="cellIs" dxfId="69" priority="73" stopIfTrue="1" operator="equal">
      <formula>"Abierta"</formula>
    </cfRule>
  </conditionalFormatting>
  <conditionalFormatting sqref="M430">
    <cfRule type="cellIs" dxfId="68" priority="70" stopIfTrue="1" operator="equal">
      <formula>"Cerrada"</formula>
    </cfRule>
    <cfRule type="cellIs" dxfId="67" priority="71" stopIfTrue="1" operator="equal">
      <formula>"Abierta"</formula>
    </cfRule>
  </conditionalFormatting>
  <conditionalFormatting sqref="M430">
    <cfRule type="cellIs" dxfId="66" priority="68" stopIfTrue="1" operator="equal">
      <formula>"Cerrada"</formula>
    </cfRule>
    <cfRule type="cellIs" dxfId="65" priority="69" stopIfTrue="1" operator="equal">
      <formula>"Abierta"</formula>
    </cfRule>
  </conditionalFormatting>
  <conditionalFormatting sqref="M432">
    <cfRule type="cellIs" dxfId="64" priority="66" stopIfTrue="1" operator="equal">
      <formula>"Cerrada"</formula>
    </cfRule>
    <cfRule type="cellIs" dxfId="63" priority="67" stopIfTrue="1" operator="equal">
      <formula>"Abierta"</formula>
    </cfRule>
  </conditionalFormatting>
  <conditionalFormatting sqref="M432">
    <cfRule type="cellIs" dxfId="62" priority="64" stopIfTrue="1" operator="equal">
      <formula>"Cerrada"</formula>
    </cfRule>
    <cfRule type="cellIs" dxfId="61" priority="65" stopIfTrue="1" operator="equal">
      <formula>"Abierta"</formula>
    </cfRule>
  </conditionalFormatting>
  <conditionalFormatting sqref="M441">
    <cfRule type="cellIs" dxfId="60" priority="62" stopIfTrue="1" operator="equal">
      <formula>"Cerrada"</formula>
    </cfRule>
    <cfRule type="cellIs" dxfId="59" priority="63" stopIfTrue="1" operator="equal">
      <formula>"Abierta"</formula>
    </cfRule>
  </conditionalFormatting>
  <conditionalFormatting sqref="M441">
    <cfRule type="cellIs" dxfId="58" priority="60" stopIfTrue="1" operator="equal">
      <formula>"Cerrada"</formula>
    </cfRule>
    <cfRule type="cellIs" dxfId="57" priority="61" stopIfTrue="1" operator="equal">
      <formula>"Abierta"</formula>
    </cfRule>
  </conditionalFormatting>
  <conditionalFormatting sqref="M484">
    <cfRule type="cellIs" dxfId="56" priority="57" stopIfTrue="1" operator="equal">
      <formula>"Cerrada"</formula>
    </cfRule>
    <cfRule type="cellIs" dxfId="55" priority="58" stopIfTrue="1" operator="equal">
      <formula>"Abierta"</formula>
    </cfRule>
  </conditionalFormatting>
  <conditionalFormatting sqref="M484">
    <cfRule type="cellIs" dxfId="54" priority="55" stopIfTrue="1" operator="equal">
      <formula>"Cerrada"</formula>
    </cfRule>
    <cfRule type="cellIs" dxfId="53" priority="56" stopIfTrue="1" operator="equal">
      <formula>"Abierta"</formula>
    </cfRule>
  </conditionalFormatting>
  <conditionalFormatting sqref="M463">
    <cfRule type="cellIs" dxfId="52" priority="52" stopIfTrue="1" operator="equal">
      <formula>"Cerrada"</formula>
    </cfRule>
    <cfRule type="cellIs" dxfId="51" priority="53" stopIfTrue="1" operator="equal">
      <formula>"Abierta"</formula>
    </cfRule>
  </conditionalFormatting>
  <conditionalFormatting sqref="M463">
    <cfRule type="cellIs" dxfId="50" priority="50" stopIfTrue="1" operator="equal">
      <formula>"Cerrada"</formula>
    </cfRule>
    <cfRule type="cellIs" dxfId="49" priority="51" stopIfTrue="1" operator="equal">
      <formula>"Abierta"</formula>
    </cfRule>
  </conditionalFormatting>
  <conditionalFormatting sqref="M485:M486">
    <cfRule type="cellIs" dxfId="48" priority="43" stopIfTrue="1" operator="equal">
      <formula>"Cerrada"</formula>
    </cfRule>
    <cfRule type="cellIs" dxfId="47" priority="44" stopIfTrue="1" operator="equal">
      <formula>"Abierta"</formula>
    </cfRule>
  </conditionalFormatting>
  <conditionalFormatting sqref="M485:M486">
    <cfRule type="cellIs" dxfId="46" priority="41" stopIfTrue="1" operator="equal">
      <formula>"Cerrada"</formula>
    </cfRule>
    <cfRule type="cellIs" dxfId="45" priority="42" stopIfTrue="1" operator="equal">
      <formula>"Abierta"</formula>
    </cfRule>
  </conditionalFormatting>
  <conditionalFormatting sqref="M487">
    <cfRule type="cellIs" dxfId="44" priority="38" stopIfTrue="1" operator="equal">
      <formula>"Cerrada"</formula>
    </cfRule>
    <cfRule type="cellIs" dxfId="43" priority="39" stopIfTrue="1" operator="equal">
      <formula>"Abierta"</formula>
    </cfRule>
  </conditionalFormatting>
  <conditionalFormatting sqref="M487">
    <cfRule type="cellIs" dxfId="42" priority="36" stopIfTrue="1" operator="equal">
      <formula>"Cerrada"</formula>
    </cfRule>
    <cfRule type="cellIs" dxfId="41" priority="37" stopIfTrue="1" operator="equal">
      <formula>"Abierta"</formula>
    </cfRule>
  </conditionalFormatting>
  <conditionalFormatting sqref="M488:M490">
    <cfRule type="cellIs" dxfId="40" priority="32" stopIfTrue="1" operator="equal">
      <formula>"Cerrada"</formula>
    </cfRule>
    <cfRule type="cellIs" dxfId="39" priority="33" stopIfTrue="1" operator="equal">
      <formula>"Abierta"</formula>
    </cfRule>
  </conditionalFormatting>
  <conditionalFormatting sqref="M488:M490">
    <cfRule type="cellIs" dxfId="38" priority="30" stopIfTrue="1" operator="equal">
      <formula>"Cerrada"</formula>
    </cfRule>
    <cfRule type="cellIs" dxfId="37" priority="31" stopIfTrue="1" operator="equal">
      <formula>"Abierta"</formula>
    </cfRule>
  </conditionalFormatting>
  <conditionalFormatting sqref="M491">
    <cfRule type="cellIs" dxfId="36" priority="28" stopIfTrue="1" operator="equal">
      <formula>"Cerrada"</formula>
    </cfRule>
    <cfRule type="cellIs" dxfId="35" priority="29" stopIfTrue="1" operator="equal">
      <formula>"Abierta"</formula>
    </cfRule>
  </conditionalFormatting>
  <conditionalFormatting sqref="M491">
    <cfRule type="cellIs" dxfId="34" priority="26" stopIfTrue="1" operator="equal">
      <formula>"Cerrada"</formula>
    </cfRule>
    <cfRule type="cellIs" dxfId="33" priority="27" stopIfTrue="1" operator="equal">
      <formula>"Abierta"</formula>
    </cfRule>
  </conditionalFormatting>
  <conditionalFormatting sqref="M492:M497">
    <cfRule type="cellIs" dxfId="32" priority="23" stopIfTrue="1" operator="equal">
      <formula>"Cerrada"</formula>
    </cfRule>
    <cfRule type="cellIs" dxfId="31" priority="24" stopIfTrue="1" operator="equal">
      <formula>"Abierta"</formula>
    </cfRule>
  </conditionalFormatting>
  <conditionalFormatting sqref="M492:M497">
    <cfRule type="cellIs" dxfId="30" priority="21" stopIfTrue="1" operator="equal">
      <formula>"Cerrada"</formula>
    </cfRule>
    <cfRule type="cellIs" dxfId="29" priority="22" stopIfTrue="1" operator="equal">
      <formula>"Abierta"</formula>
    </cfRule>
  </conditionalFormatting>
  <conditionalFormatting sqref="K535:K539">
    <cfRule type="expression" dxfId="28" priority="13" stopIfTrue="1">
      <formula>$O:$O=1</formula>
    </cfRule>
  </conditionalFormatting>
  <conditionalFormatting sqref="K541">
    <cfRule type="expression" dxfId="11" priority="12" stopIfTrue="1">
      <formula>$O:$O=1</formula>
    </cfRule>
  </conditionalFormatting>
  <conditionalFormatting sqref="M541">
    <cfRule type="cellIs" dxfId="10" priority="10" stopIfTrue="1" operator="equal">
      <formula>"Cerrada"</formula>
    </cfRule>
    <cfRule type="cellIs" dxfId="9" priority="11" stopIfTrue="1" operator="equal">
      <formula>"Abierta"</formula>
    </cfRule>
  </conditionalFormatting>
  <conditionalFormatting sqref="K542">
    <cfRule type="expression" dxfId="8" priority="9" stopIfTrue="1">
      <formula>$O:$O=1</formula>
    </cfRule>
  </conditionalFormatting>
  <conditionalFormatting sqref="M542">
    <cfRule type="cellIs" dxfId="7" priority="7" stopIfTrue="1" operator="equal">
      <formula>"Cerrada"</formula>
    </cfRule>
    <cfRule type="cellIs" dxfId="6" priority="8" stopIfTrue="1" operator="equal">
      <formula>"Abierta"</formula>
    </cfRule>
  </conditionalFormatting>
  <conditionalFormatting sqref="K543:K544">
    <cfRule type="expression" dxfId="5" priority="6" stopIfTrue="1">
      <formula>$O:$O=1</formula>
    </cfRule>
  </conditionalFormatting>
  <conditionalFormatting sqref="M543:M544">
    <cfRule type="cellIs" dxfId="4" priority="4" stopIfTrue="1" operator="equal">
      <formula>"Cerrada"</formula>
    </cfRule>
    <cfRule type="cellIs" dxfId="3" priority="5" stopIfTrue="1" operator="equal">
      <formula>"Abierta"</formula>
    </cfRule>
  </conditionalFormatting>
  <conditionalFormatting sqref="K545">
    <cfRule type="expression" dxfId="2" priority="3" stopIfTrue="1">
      <formula>$O:$O=1</formula>
    </cfRule>
  </conditionalFormatting>
  <conditionalFormatting sqref="M545">
    <cfRule type="cellIs" dxfId="1" priority="1" stopIfTrue="1" operator="equal">
      <formula>"Cerrada"</formula>
    </cfRule>
    <cfRule type="cellIs" dxfId="0" priority="2" stopIfTrue="1" operator="equal">
      <formula>"Abierta"</formula>
    </cfRule>
  </conditionalFormatting>
  <dataValidations count="4">
    <dataValidation type="list" allowBlank="1" showInputMessage="1" showErrorMessage="1" sqref="A6:A107 A109:A417" xr:uid="{EF7DAFC8-CBC7-478A-A46C-CF34CA9D385E}">
      <formula1>PROCESOS</formula1>
    </dataValidation>
    <dataValidation type="list" allowBlank="1" showInputMessage="1" showErrorMessage="1" sqref="C6:C396" xr:uid="{97C7F618-4631-4C1C-884D-2296451C7546}">
      <formula1>FUENTE</formula1>
    </dataValidation>
    <dataValidation type="list" allowBlank="1" showInputMessage="1" showErrorMessage="1" sqref="M6:M574" xr:uid="{AE479369-749B-42C3-88CF-551D1B81BBCB}">
      <formula1>ESTADO</formula1>
    </dataValidation>
    <dataValidation type="list" allowBlank="1" showInputMessage="1" showErrorMessage="1" sqref="F6:F574" xr:uid="{1DB9CD00-6F69-40E3-B447-3ACFB4918660}">
      <formula1>Tipo_de_acción</formula1>
    </dataValidation>
  </dataValidations>
  <printOptions horizontalCentered="1" verticalCentered="1"/>
  <pageMargins left="0.15748031496062992" right="0.19685039370078741" top="0.56999999999999995" bottom="0.39370078740157483" header="0.39370078740157483" footer="0.19685039370078741"/>
  <pageSetup scale="63" orientation="landscape" horizontalDpi="1200" verticalDpi="2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3CBBF1E-CF5F-41FA-A08E-917DC8CBC5FA}">
          <x14:formula1>
            <xm:f>Listas!B22:B49</xm:f>
          </x14:formula1>
          <xm:sqref>C527:C530</xm:sqref>
        </x14:dataValidation>
        <x14:dataValidation type="list" allowBlank="1" showInputMessage="1" showErrorMessage="1" xr:uid="{E3BC4320-03FD-495B-842B-20285B2321A4}">
          <x14:formula1>
            <xm:f>Listas!B27:B54</xm:f>
          </x14:formula1>
          <xm:sqref>C531:C574</xm:sqref>
        </x14:dataValidation>
        <x14:dataValidation type="list" allowBlank="1" showInputMessage="1" showErrorMessage="1" xr:uid="{95B7FA9E-7FA1-468A-98EF-CE4E52FDFD1E}">
          <x14:formula1>
            <xm:f>Listas!B1048513:B1048540</xm:f>
          </x14:formula1>
          <xm:sqref>C397:C480</xm:sqref>
        </x14:dataValidation>
        <x14:dataValidation type="list" allowBlank="1" showInputMessage="1" showErrorMessage="1" xr:uid="{9EB6760C-D941-479C-880B-D1D4C59DE988}">
          <x14:formula1>
            <xm:f>Listas!B22:B49</xm:f>
          </x14:formula1>
          <xm:sqref>C481:C526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R59"/>
  <sheetViews>
    <sheetView showGridLines="0" zoomScaleNormal="100" workbookViewId="0">
      <selection activeCell="F53" sqref="F53"/>
    </sheetView>
  </sheetViews>
  <sheetFormatPr baseColWidth="10" defaultColWidth="0" defaultRowHeight="12.75" zeroHeight="1" x14ac:dyDescent="0.2"/>
  <cols>
    <col min="1" max="1" width="4.85546875" customWidth="1"/>
    <col min="2" max="2" width="39.85546875" customWidth="1"/>
    <col min="3" max="4" width="8" customWidth="1"/>
    <col min="5" max="5" width="7" customWidth="1"/>
    <col min="6" max="7" width="10.7109375" customWidth="1"/>
    <col min="8" max="8" width="9" customWidth="1"/>
    <col min="9" max="10" width="9.28515625" customWidth="1"/>
    <col min="11" max="11" width="11.28515625" customWidth="1"/>
    <col min="12" max="12" width="6.85546875" customWidth="1"/>
    <col min="13" max="13" width="3.7109375" hidden="1" customWidth="1"/>
    <col min="14" max="14" width="6.28515625" hidden="1" customWidth="1"/>
    <col min="15" max="15" width="15.28515625" hidden="1" customWidth="1"/>
  </cols>
  <sheetData>
    <row r="1" spans="2:18" ht="49.5" customHeight="1" x14ac:dyDescent="0.2">
      <c r="B1" s="207" t="s">
        <v>315</v>
      </c>
      <c r="C1" s="207"/>
      <c r="D1" s="207"/>
      <c r="E1" s="207"/>
      <c r="F1" s="207"/>
      <c r="G1" s="207"/>
      <c r="H1" s="207"/>
      <c r="I1" s="207"/>
      <c r="J1" s="207"/>
      <c r="K1" s="207"/>
      <c r="L1" s="207"/>
      <c r="M1" s="207"/>
      <c r="N1" s="15"/>
    </row>
    <row r="2" spans="2:18" x14ac:dyDescent="0.2"/>
    <row r="3" spans="2:18" ht="15" x14ac:dyDescent="0.2">
      <c r="B3" s="16" t="s">
        <v>319</v>
      </c>
    </row>
    <row r="4" spans="2:18" ht="15" x14ac:dyDescent="0.2">
      <c r="B4" s="16" t="s">
        <v>320</v>
      </c>
    </row>
    <row r="5" spans="2:18" ht="13.5" thickBot="1" x14ac:dyDescent="0.25">
      <c r="B5" s="2"/>
    </row>
    <row r="6" spans="2:18" ht="13.5" thickBot="1" x14ac:dyDescent="0.25">
      <c r="C6" s="208" t="s">
        <v>318</v>
      </c>
      <c r="D6" s="209"/>
      <c r="E6" s="209"/>
      <c r="F6" s="208" t="s">
        <v>317</v>
      </c>
      <c r="G6" s="209"/>
      <c r="H6" s="209"/>
      <c r="I6" s="210" t="s">
        <v>316</v>
      </c>
      <c r="J6" s="211"/>
      <c r="K6" s="213"/>
      <c r="O6" s="18"/>
      <c r="P6" s="18"/>
      <c r="Q6" s="18"/>
      <c r="R6" s="18"/>
    </row>
    <row r="7" spans="2:18" ht="16.5" thickBot="1" x14ac:dyDescent="0.25">
      <c r="B7" s="34" t="s">
        <v>209</v>
      </c>
      <c r="C7" s="95" t="s">
        <v>227</v>
      </c>
      <c r="D7" s="96" t="s">
        <v>230</v>
      </c>
      <c r="E7" s="97" t="s">
        <v>229</v>
      </c>
      <c r="F7" s="95" t="s">
        <v>227</v>
      </c>
      <c r="G7" s="96" t="s">
        <v>230</v>
      </c>
      <c r="H7" s="96" t="s">
        <v>229</v>
      </c>
      <c r="I7" s="95" t="s">
        <v>227</v>
      </c>
      <c r="J7" s="96" t="s">
        <v>230</v>
      </c>
      <c r="K7" s="98" t="s">
        <v>229</v>
      </c>
    </row>
    <row r="8" spans="2:18" ht="15" x14ac:dyDescent="0.2">
      <c r="B8" s="35" t="s">
        <v>210</v>
      </c>
      <c r="C8" s="107">
        <f>COUNTIFS('Plan mejoramiento'!$F$6:$F$1063,'Estado AC-AP'!$C$7,'Plan mejoramiento'!$M$6:$M$1063,'Estado AC-AP'!$C$6,'Plan mejoramiento'!$A$6:$A$1063,'Estado AC-AP'!B8)</f>
        <v>0</v>
      </c>
      <c r="D8" s="108">
        <f>COUNTIFS('Plan mejoramiento'!$F$6:$F$1063,'Estado AC-AP'!$D$7,'Plan mejoramiento'!$M$6:$M$1063,'Estado AC-AP'!$C$6,'Plan mejoramiento'!$A$6:$A$1063,'Estado AC-AP'!B8)</f>
        <v>0</v>
      </c>
      <c r="E8" s="117">
        <f>COUNTIFS('Plan mejoramiento'!$F$6:$F$1063,'Estado AC-AP'!$E$7,'Plan mejoramiento'!$M$6:$M$1063,'Estado AC-AP'!$C$6,'Plan mejoramiento'!$A$6:$A$1063,'Estado AC-AP'!B8)</f>
        <v>0</v>
      </c>
      <c r="F8" s="109">
        <f>COUNTIFS('Plan mejoramiento'!$F$6:$F$1063,'Estado AC-AP'!$F$7,'Plan mejoramiento'!$M$6:$M$1063,'Estado AC-AP'!$F$6,'Plan mejoramiento'!$A$6:$A$1063,'Estado AC-AP'!B8)</f>
        <v>0</v>
      </c>
      <c r="G8" s="109">
        <f>COUNTIFS('Plan mejoramiento'!$F$6:$F$1063,'Estado AC-AP'!$G$7,'Plan mejoramiento'!$M$6:$M$1063,'Estado AC-AP'!$F$6,'Plan mejoramiento'!$A$6:$A$1063,'Estado AC-AP'!B8)</f>
        <v>0</v>
      </c>
      <c r="H8" s="109">
        <f>COUNTIFS('Plan mejoramiento'!$F$6:$F$1063,'Estado AC-AP'!$H$7,'Plan mejoramiento'!$M$6:$M$1063,'Estado AC-AP'!$F$6,'Plan mejoramiento'!$A$6:$A$1063,'Estado AC-AP'!B8)</f>
        <v>0</v>
      </c>
      <c r="I8" s="120" t="str">
        <f t="shared" ref="I8:K9" si="0">IF(F8&gt;0,((F8)/(F8+C8)),"0%")</f>
        <v>0%</v>
      </c>
      <c r="J8" s="110" t="str">
        <f t="shared" si="0"/>
        <v>0%</v>
      </c>
      <c r="K8" s="111" t="str">
        <f t="shared" si="0"/>
        <v>0%</v>
      </c>
    </row>
    <row r="9" spans="2:18" ht="15" x14ac:dyDescent="0.2">
      <c r="B9" s="35" t="s">
        <v>1237</v>
      </c>
      <c r="C9" s="112">
        <f>COUNTIFS('Plan mejoramiento'!$F$6:$F$1063,'Estado AC-AP'!$C$7,'Plan mejoramiento'!$M$6:$M$1063,'Estado AC-AP'!$C$6,'Plan mejoramiento'!$A$6:$A$1063,'Estado AC-AP'!B9)</f>
        <v>0</v>
      </c>
      <c r="D9" s="104">
        <f>COUNTIFS('Plan mejoramiento'!$F$6:$F$1063,'Estado AC-AP'!$D$7,'Plan mejoramiento'!$M$6:$M$1063,'Estado AC-AP'!$C$6,'Plan mejoramiento'!$A$6:$A$1063,'Estado AC-AP'!B9)</f>
        <v>0</v>
      </c>
      <c r="E9" s="118">
        <f>COUNTIFS('Plan mejoramiento'!$F$6:$F$1063,'Estado AC-AP'!$E$7,'Plan mejoramiento'!$M$6:$M$1063,'Estado AC-AP'!$C$6,'Plan mejoramiento'!$A$6:$A$1063,'Estado AC-AP'!B9)</f>
        <v>0</v>
      </c>
      <c r="F9" s="105">
        <f>COUNTIFS('Plan mejoramiento'!$F$6:$F$1063,'Estado AC-AP'!$F$7,'Plan mejoramiento'!$M$6:$M$1063,'Estado AC-AP'!$F$6,'Plan mejoramiento'!$A$6:$A$1063,'Estado AC-AP'!B9)</f>
        <v>12</v>
      </c>
      <c r="G9" s="105">
        <f>COUNTIFS('Plan mejoramiento'!$F$6:$F$1063,'Estado AC-AP'!$G$7,'Plan mejoramiento'!$M$6:$M$1063,'Estado AC-AP'!$F$6,'Plan mejoramiento'!$A$6:$A$1063,'Estado AC-AP'!B9)</f>
        <v>8</v>
      </c>
      <c r="H9" s="105">
        <f>COUNTIFS('Plan mejoramiento'!$F$6:$F$1063,'Estado AC-AP'!$H$7,'Plan mejoramiento'!$M$6:$M$1063,'Estado AC-AP'!$F$6,'Plan mejoramiento'!$A$6:$A$1063,'Estado AC-AP'!B9)</f>
        <v>11</v>
      </c>
      <c r="I9" s="121">
        <f t="shared" si="0"/>
        <v>1</v>
      </c>
      <c r="J9" s="106">
        <f t="shared" si="0"/>
        <v>1</v>
      </c>
      <c r="K9" s="113">
        <f t="shared" si="0"/>
        <v>1</v>
      </c>
    </row>
    <row r="10" spans="2:18" ht="15" x14ac:dyDescent="0.2">
      <c r="B10" s="35" t="s">
        <v>575</v>
      </c>
      <c r="C10" s="112">
        <f>COUNTIFS('Plan mejoramiento'!$F$6:$F$1063,'Estado AC-AP'!$C$7,'Plan mejoramiento'!$M$6:$M$1063,'Estado AC-AP'!$C$6,'Plan mejoramiento'!$A$6:$A$1063,'Estado AC-AP'!B10)</f>
        <v>0</v>
      </c>
      <c r="D10" s="104">
        <f>COUNTIFS('Plan mejoramiento'!$F$6:$F$1063,'Estado AC-AP'!$D$7,'Plan mejoramiento'!$M$6:$M$1063,'Estado AC-AP'!$C$6,'Plan mejoramiento'!$A$6:$A$1063,'Estado AC-AP'!B10)</f>
        <v>0</v>
      </c>
      <c r="E10" s="118">
        <f>COUNTIFS('Plan mejoramiento'!$F$6:$F$1063,'Estado AC-AP'!$E$7,'Plan mejoramiento'!$M$6:$M$1063,'Estado AC-AP'!$C$6,'Plan mejoramiento'!$A$6:$A$1063,'Estado AC-AP'!B10)</f>
        <v>0</v>
      </c>
      <c r="F10" s="105">
        <f>COUNTIFS('Plan mejoramiento'!$F$6:$F$1063,'Estado AC-AP'!$F$7,'Plan mejoramiento'!$M$6:$M$1063,'Estado AC-AP'!$F$6,'Plan mejoramiento'!$A$6:$A$1063,'Estado AC-AP'!B10)</f>
        <v>24</v>
      </c>
      <c r="G10" s="105">
        <f>COUNTIFS('Plan mejoramiento'!$F$6:$F$1063,'Estado AC-AP'!$G$7,'Plan mejoramiento'!$M$6:$M$1063,'Estado AC-AP'!$F$6,'Plan mejoramiento'!$A$6:$A$1063,'Estado AC-AP'!B10)</f>
        <v>12</v>
      </c>
      <c r="H10" s="105">
        <f>COUNTIFS('Plan mejoramiento'!$F$6:$F$1063,'Estado AC-AP'!$H$7,'Plan mejoramiento'!$M$6:$M$1063,'Estado AC-AP'!$F$6,'Plan mejoramiento'!$A$6:$A$1063,'Estado AC-AP'!B10)</f>
        <v>25</v>
      </c>
      <c r="I10" s="121">
        <f t="shared" ref="I10:I24" si="1">IF(F10&gt;0,((F10)/(F10+C10)),"0%")</f>
        <v>1</v>
      </c>
      <c r="J10" s="106">
        <f t="shared" ref="J10:J24" si="2">IF(G10&gt;0,((G10)/(G10+D10)),"0%")</f>
        <v>1</v>
      </c>
      <c r="K10" s="113">
        <f t="shared" ref="K10:K24" si="3">IF(H10&gt;0,((H10)/(H10+E10)),"0%")</f>
        <v>1</v>
      </c>
    </row>
    <row r="11" spans="2:18" ht="15" customHeight="1" x14ac:dyDescent="0.2">
      <c r="B11" s="35" t="s">
        <v>288</v>
      </c>
      <c r="C11" s="112">
        <f>COUNTIFS('Plan mejoramiento'!$F$6:$F$1063,'Estado AC-AP'!$C$7,'Plan mejoramiento'!$M$6:$M$1063,'Estado AC-AP'!$C$6,'Plan mejoramiento'!$A$6:$A$1063,'Estado AC-AP'!B11)</f>
        <v>0</v>
      </c>
      <c r="D11" s="104">
        <f>COUNTIFS('Plan mejoramiento'!$F$6:$F$1063,'Estado AC-AP'!$D$7,'Plan mejoramiento'!$M$6:$M$1063,'Estado AC-AP'!$C$6,'Plan mejoramiento'!$A$6:$A$1063,'Estado AC-AP'!B11)</f>
        <v>0</v>
      </c>
      <c r="E11" s="118">
        <f>COUNTIFS('Plan mejoramiento'!$F$6:$F$1063,'Estado AC-AP'!$E$7,'Plan mejoramiento'!$M$6:$M$1063,'Estado AC-AP'!$C$6,'Plan mejoramiento'!$A$6:$A$1063,'Estado AC-AP'!B11)</f>
        <v>0</v>
      </c>
      <c r="F11" s="105">
        <f>COUNTIFS('Plan mejoramiento'!$F$6:$F$1063,'Estado AC-AP'!$F$7,'Plan mejoramiento'!$M$6:$M$1063,'Estado AC-AP'!$F$6,'Plan mejoramiento'!$A$6:$A$1063,'Estado AC-AP'!B11)</f>
        <v>28</v>
      </c>
      <c r="G11" s="105">
        <f>COUNTIFS('Plan mejoramiento'!$F$6:$F$1063,'Estado AC-AP'!$G$7,'Plan mejoramiento'!$M$6:$M$1063,'Estado AC-AP'!$F$6,'Plan mejoramiento'!$A$6:$A$1063,'Estado AC-AP'!B11)</f>
        <v>29</v>
      </c>
      <c r="H11" s="105">
        <f>COUNTIFS('Plan mejoramiento'!$F$6:$F$1063,'Estado AC-AP'!$H$7,'Plan mejoramiento'!$M$6:$M$1063,'Estado AC-AP'!$F$6,'Plan mejoramiento'!$A$6:$A$1063,'Estado AC-AP'!B11)</f>
        <v>21</v>
      </c>
      <c r="I11" s="121">
        <f t="shared" si="1"/>
        <v>1</v>
      </c>
      <c r="J11" s="106">
        <f t="shared" si="2"/>
        <v>1</v>
      </c>
      <c r="K11" s="113">
        <f t="shared" si="3"/>
        <v>1</v>
      </c>
    </row>
    <row r="12" spans="2:18" ht="15" customHeight="1" x14ac:dyDescent="0.2">
      <c r="B12" s="35" t="s">
        <v>794</v>
      </c>
      <c r="C12" s="112">
        <f>COUNTIFS('Plan mejoramiento'!$F$6:$F$1063,'Estado AC-AP'!$C$7,'Plan mejoramiento'!$M$6:$M$1063,'Estado AC-AP'!$C$6,'Plan mejoramiento'!$A$6:$A$1063,'Estado AC-AP'!B12)</f>
        <v>0</v>
      </c>
      <c r="D12" s="104">
        <f>COUNTIFS('Plan mejoramiento'!$F$6:$F$1063,'Estado AC-AP'!$D$7,'Plan mejoramiento'!$M$6:$M$1063,'Estado AC-AP'!$C$6,'Plan mejoramiento'!$A$6:$A$1063,'Estado AC-AP'!B12)</f>
        <v>0</v>
      </c>
      <c r="E12" s="118">
        <f>COUNTIFS('Plan mejoramiento'!$F$6:$F$1063,'Estado AC-AP'!$E$7,'Plan mejoramiento'!$M$6:$M$1063,'Estado AC-AP'!$C$6,'Plan mejoramiento'!$A$6:$A$1063,'Estado AC-AP'!B12)</f>
        <v>0</v>
      </c>
      <c r="F12" s="105">
        <f>COUNTIFS('Plan mejoramiento'!$F$6:$F$1063,'Estado AC-AP'!$F$7,'Plan mejoramiento'!$M$6:$M$1063,'Estado AC-AP'!$F$6,'Plan mejoramiento'!$A$6:$A$1063,'Estado AC-AP'!B12)</f>
        <v>0</v>
      </c>
      <c r="G12" s="105">
        <f>COUNTIFS('Plan mejoramiento'!$F$6:$F$1063,'Estado AC-AP'!$G$7,'Plan mejoramiento'!$M$6:$M$1063,'Estado AC-AP'!$F$6,'Plan mejoramiento'!$A$6:$A$1063,'Estado AC-AP'!B12)</f>
        <v>1</v>
      </c>
      <c r="H12" s="105">
        <f>COUNTIFS('Plan mejoramiento'!$F$6:$F$1063,'Estado AC-AP'!$H$7,'Plan mejoramiento'!$M$6:$M$1063,'Estado AC-AP'!$F$6,'Plan mejoramiento'!$A$6:$A$1063,'Estado AC-AP'!B12)</f>
        <v>0</v>
      </c>
      <c r="I12" s="121" t="str">
        <f t="shared" si="1"/>
        <v>0%</v>
      </c>
      <c r="J12" s="106">
        <f t="shared" si="2"/>
        <v>1</v>
      </c>
      <c r="K12" s="113" t="str">
        <f t="shared" si="3"/>
        <v>0%</v>
      </c>
    </row>
    <row r="13" spans="2:18" ht="15" x14ac:dyDescent="0.2">
      <c r="B13" s="35" t="s">
        <v>300</v>
      </c>
      <c r="C13" s="112">
        <f>COUNTIFS('Plan mejoramiento'!$F$6:$F$1063,'Estado AC-AP'!$C$7,'Plan mejoramiento'!$M$6:$M$1063,'Estado AC-AP'!$C$6,'Plan mejoramiento'!$A$6:$A$1063,'Estado AC-AP'!B13)</f>
        <v>0</v>
      </c>
      <c r="D13" s="104">
        <f>COUNTIFS('Plan mejoramiento'!$F$6:$F$1063,'Estado AC-AP'!$D$7,'Plan mejoramiento'!$M$6:$M$1063,'Estado AC-AP'!$C$6,'Plan mejoramiento'!$A$6:$A$1063,'Estado AC-AP'!B13)</f>
        <v>0</v>
      </c>
      <c r="E13" s="118">
        <f>COUNTIFS('Plan mejoramiento'!$F$6:$F$1063,'Estado AC-AP'!$E$7,'Plan mejoramiento'!$M$6:$M$1063,'Estado AC-AP'!$C$6,'Plan mejoramiento'!$A$6:$A$1063,'Estado AC-AP'!B13)</f>
        <v>0</v>
      </c>
      <c r="F13" s="105">
        <f>COUNTIFS('Plan mejoramiento'!$F$6:$F$1063,'Estado AC-AP'!$F$7,'Plan mejoramiento'!$M$6:$M$1063,'Estado AC-AP'!$F$6,'Plan mejoramiento'!$A$6:$A$1063,'Estado AC-AP'!B13)</f>
        <v>23</v>
      </c>
      <c r="G13" s="105">
        <f>COUNTIFS('Plan mejoramiento'!$F$6:$F$1063,'Estado AC-AP'!$G$7,'Plan mejoramiento'!$M$6:$M$1063,'Estado AC-AP'!$F$6,'Plan mejoramiento'!$A$6:$A$1063,'Estado AC-AP'!B13)</f>
        <v>28</v>
      </c>
      <c r="H13" s="105">
        <f>COUNTIFS('Plan mejoramiento'!$F$6:$F$1063,'Estado AC-AP'!$H$7,'Plan mejoramiento'!$M$6:$M$1063,'Estado AC-AP'!$F$6,'Plan mejoramiento'!$A$6:$A$1063,'Estado AC-AP'!B13)</f>
        <v>35</v>
      </c>
      <c r="I13" s="121">
        <f t="shared" si="1"/>
        <v>1</v>
      </c>
      <c r="J13" s="106">
        <f t="shared" si="2"/>
        <v>1</v>
      </c>
      <c r="K13" s="113">
        <f t="shared" si="3"/>
        <v>1</v>
      </c>
    </row>
    <row r="14" spans="2:18" ht="15" customHeight="1" x14ac:dyDescent="0.2">
      <c r="B14" s="35" t="s">
        <v>302</v>
      </c>
      <c r="C14" s="112">
        <f>COUNTIFS('Plan mejoramiento'!$F$6:$F$1063,'Estado AC-AP'!$C$7,'Plan mejoramiento'!$M$6:$M$1063,'Estado AC-AP'!$C$6,'Plan mejoramiento'!$A$6:$A$1063,'Estado AC-AP'!B14)</f>
        <v>0</v>
      </c>
      <c r="D14" s="104">
        <f>COUNTIFS('Plan mejoramiento'!$F$6:$F$1063,'Estado AC-AP'!$D$7,'Plan mejoramiento'!$M$6:$M$1063,'Estado AC-AP'!$C$6,'Plan mejoramiento'!$A$6:$A$1063,'Estado AC-AP'!B14)</f>
        <v>0</v>
      </c>
      <c r="E14" s="118">
        <f>COUNTIFS('Plan mejoramiento'!$F$6:$F$1063,'Estado AC-AP'!$E$7,'Plan mejoramiento'!$M$6:$M$1063,'Estado AC-AP'!$C$6,'Plan mejoramiento'!$A$6:$A$1063,'Estado AC-AP'!B14)</f>
        <v>0</v>
      </c>
      <c r="F14" s="105">
        <f>COUNTIFS('Plan mejoramiento'!$F$6:$F$1063,'Estado AC-AP'!$F$7,'Plan mejoramiento'!$M$6:$M$1063,'Estado AC-AP'!$F$6,'Plan mejoramiento'!$A$6:$A$1063,'Estado AC-AP'!B14)</f>
        <v>6</v>
      </c>
      <c r="G14" s="105">
        <f>COUNTIFS('Plan mejoramiento'!$F$6:$F$1063,'Estado AC-AP'!$G$7,'Plan mejoramiento'!$M$6:$M$1063,'Estado AC-AP'!$F$6,'Plan mejoramiento'!$A$6:$A$1063,'Estado AC-AP'!B14)</f>
        <v>5</v>
      </c>
      <c r="H14" s="105">
        <f>COUNTIFS('Plan mejoramiento'!$F$6:$F$1063,'Estado AC-AP'!$H$7,'Plan mejoramiento'!$M$6:$M$1063,'Estado AC-AP'!$F$6,'Plan mejoramiento'!$A$6:$A$1063,'Estado AC-AP'!B14)</f>
        <v>3</v>
      </c>
      <c r="I14" s="121">
        <f t="shared" si="1"/>
        <v>1</v>
      </c>
      <c r="J14" s="106">
        <f t="shared" si="2"/>
        <v>1</v>
      </c>
      <c r="K14" s="113">
        <f t="shared" si="3"/>
        <v>1</v>
      </c>
    </row>
    <row r="15" spans="2:18" ht="15" customHeight="1" x14ac:dyDescent="0.2">
      <c r="B15" s="35" t="s">
        <v>25</v>
      </c>
      <c r="C15" s="112">
        <f>COUNTIFS('Plan mejoramiento'!$F$6:$F$1063,'Estado AC-AP'!$C$7,'Plan mejoramiento'!$M$6:$M$1063,'Estado AC-AP'!$C$6,'Plan mejoramiento'!$A$6:$A$1063,'Estado AC-AP'!B15)</f>
        <v>0</v>
      </c>
      <c r="D15" s="104">
        <f>COUNTIFS('Plan mejoramiento'!$F$6:$F$1063,'Estado AC-AP'!$D$7,'Plan mejoramiento'!$M$6:$M$1063,'Estado AC-AP'!$C$6,'Plan mejoramiento'!$A$6:$A$1063,'Estado AC-AP'!B15)</f>
        <v>0</v>
      </c>
      <c r="E15" s="118">
        <f>COUNTIFS('Plan mejoramiento'!$F$6:$F$1063,'Estado AC-AP'!$E$7,'Plan mejoramiento'!$M$6:$M$1063,'Estado AC-AP'!$C$6,'Plan mejoramiento'!$A$6:$A$1063,'Estado AC-AP'!B15)</f>
        <v>0</v>
      </c>
      <c r="F15" s="105">
        <f>COUNTIFS('Plan mejoramiento'!$F$6:$F$1063,'Estado AC-AP'!$F$7,'Plan mejoramiento'!$M$6:$M$1063,'Estado AC-AP'!$F$6,'Plan mejoramiento'!$A$6:$A$1063,'Estado AC-AP'!B15)</f>
        <v>8</v>
      </c>
      <c r="G15" s="105">
        <f>COUNTIFS('Plan mejoramiento'!$F$6:$F$1063,'Estado AC-AP'!$G$7,'Plan mejoramiento'!$M$6:$M$1063,'Estado AC-AP'!$F$6,'Plan mejoramiento'!$A$6:$A$1063,'Estado AC-AP'!B15)</f>
        <v>9</v>
      </c>
      <c r="H15" s="105">
        <f>COUNTIFS('Plan mejoramiento'!$F$6:$F$1063,'Estado AC-AP'!$H$7,'Plan mejoramiento'!$M$6:$M$1063,'Estado AC-AP'!$F$6,'Plan mejoramiento'!$A$6:$A$1063,'Estado AC-AP'!B15)</f>
        <v>16</v>
      </c>
      <c r="I15" s="121">
        <f t="shared" si="1"/>
        <v>1</v>
      </c>
      <c r="J15" s="106">
        <f t="shared" si="2"/>
        <v>1</v>
      </c>
      <c r="K15" s="113">
        <f t="shared" si="3"/>
        <v>1</v>
      </c>
    </row>
    <row r="16" spans="2:18" ht="15" x14ac:dyDescent="0.2">
      <c r="B16" s="35" t="s">
        <v>213</v>
      </c>
      <c r="C16" s="112">
        <f>COUNTIFS('Plan mejoramiento'!$F$6:$F$1063,'Estado AC-AP'!$C$7,'Plan mejoramiento'!$M$6:$M$1063,'Estado AC-AP'!$C$6,'Plan mejoramiento'!$A$6:$A$1063,'Estado AC-AP'!B16)</f>
        <v>0</v>
      </c>
      <c r="D16" s="104">
        <f>COUNTIFS('Plan mejoramiento'!$F$6:$F$1063,'Estado AC-AP'!$D$7,'Plan mejoramiento'!$M$6:$M$1063,'Estado AC-AP'!$C$6,'Plan mejoramiento'!$A$6:$A$1063,'Estado AC-AP'!B16)</f>
        <v>0</v>
      </c>
      <c r="E16" s="118">
        <f>COUNTIFS('Plan mejoramiento'!$F$6:$F$1063,'Estado AC-AP'!$E$7,'Plan mejoramiento'!$M$6:$M$1063,'Estado AC-AP'!$C$6,'Plan mejoramiento'!$A$6:$A$1063,'Estado AC-AP'!B16)</f>
        <v>0</v>
      </c>
      <c r="F16" s="105">
        <f>COUNTIFS('Plan mejoramiento'!$F$6:$F$1063,'Estado AC-AP'!$F$7,'Plan mejoramiento'!$M$6:$M$1063,'Estado AC-AP'!$F$6,'Plan mejoramiento'!$A$6:$A$1063,'Estado AC-AP'!B16)</f>
        <v>18</v>
      </c>
      <c r="G16" s="105">
        <f>COUNTIFS('Plan mejoramiento'!$F$6:$F$1063,'Estado AC-AP'!$G$7,'Plan mejoramiento'!$M$6:$M$1063,'Estado AC-AP'!$F$6,'Plan mejoramiento'!$A$6:$A$1063,'Estado AC-AP'!B16)</f>
        <v>12</v>
      </c>
      <c r="H16" s="105">
        <f>COUNTIFS('Plan mejoramiento'!$F$6:$F$1063,'Estado AC-AP'!$H$7,'Plan mejoramiento'!$M$6:$M$1063,'Estado AC-AP'!$F$6,'Plan mejoramiento'!$A$6:$A$1063,'Estado AC-AP'!B16)</f>
        <v>20</v>
      </c>
      <c r="I16" s="121">
        <f t="shared" si="1"/>
        <v>1</v>
      </c>
      <c r="J16" s="106">
        <f t="shared" si="2"/>
        <v>1</v>
      </c>
      <c r="K16" s="113">
        <f t="shared" si="3"/>
        <v>1</v>
      </c>
    </row>
    <row r="17" spans="2:15" ht="15" customHeight="1" x14ac:dyDescent="0.2">
      <c r="B17" s="35" t="s">
        <v>279</v>
      </c>
      <c r="C17" s="112">
        <f>COUNTIFS('Plan mejoramiento'!$F$6:$F$1063,'Estado AC-AP'!$C$7,'Plan mejoramiento'!$M$6:$M$1063,'Estado AC-AP'!$C$6,'Plan mejoramiento'!$A$6:$A$1063,'Estado AC-AP'!B17)</f>
        <v>0</v>
      </c>
      <c r="D17" s="104">
        <f>COUNTIFS('Plan mejoramiento'!$F$6:$F$1063,'Estado AC-AP'!$D$7,'Plan mejoramiento'!$M$6:$M$1063,'Estado AC-AP'!$C$6,'Plan mejoramiento'!$A$6:$A$1063,'Estado AC-AP'!B17)</f>
        <v>0</v>
      </c>
      <c r="E17" s="118">
        <f>COUNTIFS('Plan mejoramiento'!$F$6:$F$1063,'Estado AC-AP'!$E$7,'Plan mejoramiento'!$M$6:$M$1063,'Estado AC-AP'!$C$6,'Plan mejoramiento'!$A$6:$A$1063,'Estado AC-AP'!B17)</f>
        <v>0</v>
      </c>
      <c r="F17" s="105">
        <f>COUNTIFS('Plan mejoramiento'!$F$6:$F$1063,'Estado AC-AP'!$F$7,'Plan mejoramiento'!$M$6:$M$1063,'Estado AC-AP'!$F$6,'Plan mejoramiento'!$A$6:$A$1063,'Estado AC-AP'!B17)</f>
        <v>15</v>
      </c>
      <c r="G17" s="105">
        <f>COUNTIFS('Plan mejoramiento'!$F$6:$F$1063,'Estado AC-AP'!$G$7,'Plan mejoramiento'!$M$6:$M$1063,'Estado AC-AP'!$F$6,'Plan mejoramiento'!$A$6:$A$1063,'Estado AC-AP'!B17)</f>
        <v>10</v>
      </c>
      <c r="H17" s="105">
        <f>COUNTIFS('Plan mejoramiento'!$F$6:$F$1063,'Estado AC-AP'!$H$7,'Plan mejoramiento'!$M$6:$M$1063,'Estado AC-AP'!$F$6,'Plan mejoramiento'!$A$6:$A$1063,'Estado AC-AP'!B17)</f>
        <v>21</v>
      </c>
      <c r="I17" s="121">
        <f t="shared" si="1"/>
        <v>1</v>
      </c>
      <c r="J17" s="106">
        <f t="shared" si="2"/>
        <v>1</v>
      </c>
      <c r="K17" s="113">
        <f t="shared" si="3"/>
        <v>1</v>
      </c>
    </row>
    <row r="18" spans="2:15" ht="15" customHeight="1" x14ac:dyDescent="0.2">
      <c r="B18" s="35" t="s">
        <v>266</v>
      </c>
      <c r="C18" s="112">
        <f>COUNTIFS('Plan mejoramiento'!$F$6:$F$1063,'Estado AC-AP'!$C$7,'Plan mejoramiento'!$M$6:$M$1063,'Estado AC-AP'!$C$6,'Plan mejoramiento'!$A$6:$A$1063,'Estado AC-AP'!B18)</f>
        <v>0</v>
      </c>
      <c r="D18" s="104">
        <f>COUNTIFS('Plan mejoramiento'!$F$6:$F$1063,'Estado AC-AP'!$D$7,'Plan mejoramiento'!$M$6:$M$1063,'Estado AC-AP'!$C$6,'Plan mejoramiento'!$A$6:$A$1063,'Estado AC-AP'!B18)</f>
        <v>0</v>
      </c>
      <c r="E18" s="118">
        <f>COUNTIFS('Plan mejoramiento'!$F$6:$F$1063,'Estado AC-AP'!$E$7,'Plan mejoramiento'!$M$6:$M$1063,'Estado AC-AP'!$C$6,'Plan mejoramiento'!$A$6:$A$1063,'Estado AC-AP'!B18)</f>
        <v>0</v>
      </c>
      <c r="F18" s="105">
        <f>COUNTIFS('Plan mejoramiento'!$F$6:$F$1063,'Estado AC-AP'!$F$7,'Plan mejoramiento'!$M$6:$M$1063,'Estado AC-AP'!$F$6,'Plan mejoramiento'!$A$6:$A$1063,'Estado AC-AP'!B18)</f>
        <v>24</v>
      </c>
      <c r="G18" s="105">
        <f>COUNTIFS('Plan mejoramiento'!$F$6:$F$1063,'Estado AC-AP'!$G$7,'Plan mejoramiento'!$M$6:$M$1063,'Estado AC-AP'!$F$6,'Plan mejoramiento'!$A$6:$A$1063,'Estado AC-AP'!B18)</f>
        <v>7</v>
      </c>
      <c r="H18" s="105">
        <f>COUNTIFS('Plan mejoramiento'!$F$6:$F$1063,'Estado AC-AP'!$H$7,'Plan mejoramiento'!$M$6:$M$1063,'Estado AC-AP'!$F$6,'Plan mejoramiento'!$A$6:$A$1063,'Estado AC-AP'!B18)</f>
        <v>8</v>
      </c>
      <c r="I18" s="121">
        <f t="shared" si="1"/>
        <v>1</v>
      </c>
      <c r="J18" s="106">
        <f t="shared" si="2"/>
        <v>1</v>
      </c>
      <c r="K18" s="113">
        <f t="shared" si="3"/>
        <v>1</v>
      </c>
    </row>
    <row r="19" spans="2:15" ht="15" customHeight="1" x14ac:dyDescent="0.2">
      <c r="B19" s="35" t="s">
        <v>1224</v>
      </c>
      <c r="C19" s="112">
        <f>COUNTIFS('Plan mejoramiento'!$F$6:$F$1063,'Estado AC-AP'!$C$7,'Plan mejoramiento'!$M$6:$M$1063,'Estado AC-AP'!$C$6,'Plan mejoramiento'!$A$6:$A$1063,'Estado AC-AP'!B19)</f>
        <v>0</v>
      </c>
      <c r="D19" s="104">
        <f>COUNTIFS('Plan mejoramiento'!$F$6:$F$1063,'Estado AC-AP'!$D$7,'Plan mejoramiento'!$M$6:$M$1063,'Estado AC-AP'!$C$6,'Plan mejoramiento'!$A$6:$A$1063,'Estado AC-AP'!B19)</f>
        <v>0</v>
      </c>
      <c r="E19" s="118">
        <f>COUNTIFS('Plan mejoramiento'!$F$6:$F$1063,'Estado AC-AP'!$E$7,'Plan mejoramiento'!$M$6:$M$1063,'Estado AC-AP'!$C$6,'Plan mejoramiento'!$A$6:$A$1063,'Estado AC-AP'!B19)</f>
        <v>0</v>
      </c>
      <c r="F19" s="105">
        <f>COUNTIFS('Plan mejoramiento'!$F$6:$F$1063,'Estado AC-AP'!$F$7,'Plan mejoramiento'!$M$6:$M$1063,'Estado AC-AP'!$F$6,'Plan mejoramiento'!$A$6:$A$1063,'Estado AC-AP'!B19)</f>
        <v>6</v>
      </c>
      <c r="G19" s="105">
        <f>COUNTIFS('Plan mejoramiento'!$F$6:$F$1063,'Estado AC-AP'!$G$7,'Plan mejoramiento'!$M$6:$M$1063,'Estado AC-AP'!$F$6,'Plan mejoramiento'!$A$6:$A$1063,'Estado AC-AP'!B19)</f>
        <v>2</v>
      </c>
      <c r="H19" s="105">
        <f>COUNTIFS('Plan mejoramiento'!$F$6:$F$1063,'Estado AC-AP'!$H$7,'Plan mejoramiento'!$M$6:$M$1063,'Estado AC-AP'!$F$6,'Plan mejoramiento'!$A$6:$A$1063,'Estado AC-AP'!B19)</f>
        <v>5</v>
      </c>
      <c r="I19" s="121">
        <f t="shared" si="1"/>
        <v>1</v>
      </c>
      <c r="J19" s="106">
        <f t="shared" si="2"/>
        <v>1</v>
      </c>
      <c r="K19" s="113">
        <f t="shared" si="3"/>
        <v>1</v>
      </c>
    </row>
    <row r="20" spans="2:15" ht="15" customHeight="1" x14ac:dyDescent="0.2">
      <c r="B20" s="35" t="s">
        <v>1366</v>
      </c>
      <c r="C20" s="112">
        <f>COUNTIFS('Plan mejoramiento'!$F$6:$F$1063,'Estado AC-AP'!$C$7,'Plan mejoramiento'!$M$6:$M$1063,'Estado AC-AP'!$C$6,'Plan mejoramiento'!$A$6:$A$1063,'Estado AC-AP'!B20)</f>
        <v>3</v>
      </c>
      <c r="D20" s="104">
        <f>COUNTIFS('Plan mejoramiento'!$F$6:$F$1063,'Estado AC-AP'!$D$7,'Plan mejoramiento'!$M$6:$M$1063,'Estado AC-AP'!$C$6,'Plan mejoramiento'!$A$6:$A$1063,'Estado AC-AP'!B20)</f>
        <v>3</v>
      </c>
      <c r="E20" s="118">
        <f>COUNTIFS('Plan mejoramiento'!$F$6:$F$1063,'Estado AC-AP'!$E$7,'Plan mejoramiento'!$M$6:$M$1063,'Estado AC-AP'!$C$6,'Plan mejoramiento'!$A$6:$A$1063,'Estado AC-AP'!B20)</f>
        <v>0</v>
      </c>
      <c r="F20" s="105">
        <f>COUNTIFS('Plan mejoramiento'!$F$6:$F$1063,'Estado AC-AP'!$F$7,'Plan mejoramiento'!$M$6:$M$1063,'Estado AC-AP'!$F$6,'Plan mejoramiento'!$A$6:$A$1063,'Estado AC-AP'!B20)</f>
        <v>1</v>
      </c>
      <c r="G20" s="105">
        <f>COUNTIFS('Plan mejoramiento'!$F$6:$F$1063,'Estado AC-AP'!$G$7,'Plan mejoramiento'!$M$6:$M$1063,'Estado AC-AP'!$F$6,'Plan mejoramiento'!$A$6:$A$1063,'Estado AC-AP'!B20)</f>
        <v>9</v>
      </c>
      <c r="H20" s="105">
        <f>COUNTIFS('Plan mejoramiento'!$F$6:$F$1063,'Estado AC-AP'!$H$7,'Plan mejoramiento'!$M$6:$M$1063,'Estado AC-AP'!$F$6,'Plan mejoramiento'!$A$6:$A$1063,'Estado AC-AP'!B20)</f>
        <v>0</v>
      </c>
      <c r="I20" s="121">
        <f t="shared" si="1"/>
        <v>0.25</v>
      </c>
      <c r="J20" s="106">
        <f t="shared" si="2"/>
        <v>0.75</v>
      </c>
      <c r="K20" s="113" t="str">
        <f t="shared" si="3"/>
        <v>0%</v>
      </c>
    </row>
    <row r="21" spans="2:15" ht="15" customHeight="1" x14ac:dyDescent="0.2">
      <c r="B21" s="35" t="s">
        <v>22</v>
      </c>
      <c r="C21" s="112">
        <f>COUNTIFS('Plan mejoramiento'!$F$6:$F$1063,'Estado AC-AP'!$C$7,'Plan mejoramiento'!$M$6:$M$1063,'Estado AC-AP'!$C$6,'Plan mejoramiento'!$A$6:$A$1063,'Estado AC-AP'!B21)</f>
        <v>0</v>
      </c>
      <c r="D21" s="104">
        <f>COUNTIFS('Plan mejoramiento'!$F$6:$F$1063,'Estado AC-AP'!$D$7,'Plan mejoramiento'!$M$6:$M$1063,'Estado AC-AP'!$C$6,'Plan mejoramiento'!$A$6:$A$1063,'Estado AC-AP'!B21)</f>
        <v>0</v>
      </c>
      <c r="E21" s="118">
        <f>COUNTIFS('Plan mejoramiento'!$F$6:$F$1063,'Estado AC-AP'!$E$7,'Plan mejoramiento'!$M$6:$M$1063,'Estado AC-AP'!$C$6,'Plan mejoramiento'!$A$6:$A$1063,'Estado AC-AP'!B21)</f>
        <v>0</v>
      </c>
      <c r="F21" s="105">
        <f>COUNTIFS('Plan mejoramiento'!$F$6:$F$1063,'Estado AC-AP'!$F$7,'Plan mejoramiento'!$M$6:$M$1063,'Estado AC-AP'!$F$6,'Plan mejoramiento'!$A$6:$A$1063,'Estado AC-AP'!B21)</f>
        <v>7</v>
      </c>
      <c r="G21" s="105">
        <f>COUNTIFS('Plan mejoramiento'!$F$6:$F$1063,'Estado AC-AP'!$G$7,'Plan mejoramiento'!$M$6:$M$1063,'Estado AC-AP'!$F$6,'Plan mejoramiento'!$A$6:$A$1063,'Estado AC-AP'!B21)</f>
        <v>12</v>
      </c>
      <c r="H21" s="105">
        <f>COUNTIFS('Plan mejoramiento'!$F$6:$F$1063,'Estado AC-AP'!$H$7,'Plan mejoramiento'!$M$6:$M$1063,'Estado AC-AP'!$F$6,'Plan mejoramiento'!$A$6:$A$1063,'Estado AC-AP'!B21)</f>
        <v>4</v>
      </c>
      <c r="I21" s="121">
        <f t="shared" si="1"/>
        <v>1</v>
      </c>
      <c r="J21" s="106">
        <f t="shared" si="2"/>
        <v>1</v>
      </c>
      <c r="K21" s="113">
        <f t="shared" si="3"/>
        <v>1</v>
      </c>
    </row>
    <row r="22" spans="2:15" ht="15" customHeight="1" x14ac:dyDescent="0.2">
      <c r="B22" s="35" t="s">
        <v>485</v>
      </c>
      <c r="C22" s="112">
        <f>COUNTIFS('Plan mejoramiento'!$F$6:$F$1063,'Estado AC-AP'!$C$7,'Plan mejoramiento'!$M$6:$M$1063,'Estado AC-AP'!$C$6,'Plan mejoramiento'!$A$6:$A$1063,'Estado AC-AP'!B22)</f>
        <v>0</v>
      </c>
      <c r="D22" s="104">
        <f>COUNTIFS('Plan mejoramiento'!$F$6:$F$1063,'Estado AC-AP'!$D$7,'Plan mejoramiento'!$M$6:$M$1063,'Estado AC-AP'!$C$6,'Plan mejoramiento'!$A$6:$A$1063,'Estado AC-AP'!B22)</f>
        <v>0</v>
      </c>
      <c r="E22" s="118">
        <f>COUNTIFS('Plan mejoramiento'!$F$6:$F$1063,'Estado AC-AP'!$E$7,'Plan mejoramiento'!$M$6:$M$1063,'Estado AC-AP'!$C$6,'Plan mejoramiento'!$A$6:$A$1063,'Estado AC-AP'!B22)</f>
        <v>0</v>
      </c>
      <c r="F22" s="105">
        <f>COUNTIFS('Plan mejoramiento'!$F$6:$F$1063,'Estado AC-AP'!$F$7,'Plan mejoramiento'!$M$6:$M$1063,'Estado AC-AP'!$F$6,'Plan mejoramiento'!$A$6:$A$1063,'Estado AC-AP'!B22)</f>
        <v>3</v>
      </c>
      <c r="G22" s="105">
        <f>COUNTIFS('Plan mejoramiento'!$F$6:$F$1063,'Estado AC-AP'!$G$7,'Plan mejoramiento'!$M$6:$M$1063,'Estado AC-AP'!$F$6,'Plan mejoramiento'!$A$6:$A$1063,'Estado AC-AP'!B22)</f>
        <v>5</v>
      </c>
      <c r="H22" s="105">
        <f>COUNTIFS('Plan mejoramiento'!$F$6:$F$1063,'Estado AC-AP'!$H$7,'Plan mejoramiento'!$M$6:$M$1063,'Estado AC-AP'!$F$6,'Plan mejoramiento'!$A$6:$A$1063,'Estado AC-AP'!B22)</f>
        <v>9</v>
      </c>
      <c r="I22" s="121">
        <f t="shared" si="1"/>
        <v>1</v>
      </c>
      <c r="J22" s="106">
        <f t="shared" si="2"/>
        <v>1</v>
      </c>
      <c r="K22" s="113">
        <f t="shared" si="3"/>
        <v>1</v>
      </c>
    </row>
    <row r="23" spans="2:15" ht="15" customHeight="1" x14ac:dyDescent="0.2">
      <c r="B23" s="35" t="s">
        <v>304</v>
      </c>
      <c r="C23" s="112">
        <f>COUNTIFS('Plan mejoramiento'!$F$6:$F$1063,'Estado AC-AP'!$C$7,'Plan mejoramiento'!$M$6:$M$1063,'Estado AC-AP'!$C$6,'Plan mejoramiento'!$A$6:$A$1063,'Estado AC-AP'!B23)</f>
        <v>0</v>
      </c>
      <c r="D23" s="104">
        <f>COUNTIFS('Plan mejoramiento'!$F$6:$F$1063,'Estado AC-AP'!$D$7,'Plan mejoramiento'!$M$6:$M$1063,'Estado AC-AP'!$C$6,'Plan mejoramiento'!$A$6:$A$1063,'Estado AC-AP'!B23)</f>
        <v>0</v>
      </c>
      <c r="E23" s="118">
        <f>COUNTIFS('Plan mejoramiento'!$F$6:$F$1063,'Estado AC-AP'!$E$7,'Plan mejoramiento'!$M$6:$M$1063,'Estado AC-AP'!$C$6,'Plan mejoramiento'!$A$6:$A$1063,'Estado AC-AP'!B23)</f>
        <v>0</v>
      </c>
      <c r="F23" s="105">
        <f>COUNTIFS('Plan mejoramiento'!$F$6:$F$1063,'Estado AC-AP'!$F$7,'Plan mejoramiento'!$M$6:$M$1063,'Estado AC-AP'!$F$6,'Plan mejoramiento'!$A$6:$A$1063,'Estado AC-AP'!B23)</f>
        <v>3</v>
      </c>
      <c r="G23" s="105">
        <f>COUNTIFS('Plan mejoramiento'!$F$6:$F$1063,'Estado AC-AP'!$G$7,'Plan mejoramiento'!$M$6:$M$1063,'Estado AC-AP'!$F$6,'Plan mejoramiento'!$A$6:$A$1063,'Estado AC-AP'!B23)</f>
        <v>0</v>
      </c>
      <c r="H23" s="105">
        <f>COUNTIFS('Plan mejoramiento'!$F$6:$F$1063,'Estado AC-AP'!$H$7,'Plan mejoramiento'!$M$6:$M$1063,'Estado AC-AP'!$F$6,'Plan mejoramiento'!$A$6:$A$1063,'Estado AC-AP'!B23)</f>
        <v>0</v>
      </c>
      <c r="I23" s="121">
        <f t="shared" si="1"/>
        <v>1</v>
      </c>
      <c r="J23" s="106" t="str">
        <f t="shared" si="2"/>
        <v>0%</v>
      </c>
      <c r="K23" s="113" t="str">
        <f t="shared" si="3"/>
        <v>0%</v>
      </c>
    </row>
    <row r="24" spans="2:15" ht="15.75" thickBot="1" x14ac:dyDescent="0.25">
      <c r="B24" s="40" t="s">
        <v>308</v>
      </c>
      <c r="C24" s="114">
        <f>COUNTIFS('Plan mejoramiento'!$F$6:$F$1063,'Estado AC-AP'!$C$7,'Plan mejoramiento'!$M$6:$M$1063,'Estado AC-AP'!$C$6,'Plan mejoramiento'!$A$6:$A$1063,'Estado AC-AP'!B24)</f>
        <v>0</v>
      </c>
      <c r="D24" s="115">
        <f>COUNTIFS('Plan mejoramiento'!$F$6:$F$1063,'Estado AC-AP'!$D$7,'Plan mejoramiento'!$M$6:$M$1063,'Estado AC-AP'!$C$6,'Plan mejoramiento'!$A$6:$A$1063,'Estado AC-AP'!B24)</f>
        <v>0</v>
      </c>
      <c r="E24" s="119">
        <f>COUNTIFS('Plan mejoramiento'!$F$6:$F$1063,'Estado AC-AP'!$E$7,'Plan mejoramiento'!$M$6:$M$1063,'Estado AC-AP'!$C$6,'Plan mejoramiento'!$A$6:$A$1063,'Estado AC-AP'!B24)</f>
        <v>0</v>
      </c>
      <c r="F24" s="116">
        <f>COUNTIFS('Plan mejoramiento'!$F$6:$F$1063,'Estado AC-AP'!$F$7,'Plan mejoramiento'!$M$6:$M$1063,'Estado AC-AP'!$F$6,'Plan mejoramiento'!$A$6:$A$1063,'Estado AC-AP'!B24)</f>
        <v>0</v>
      </c>
      <c r="G24" s="116">
        <f>COUNTIFS('Plan mejoramiento'!$F$6:$F$1063,'Estado AC-AP'!$G$7,'Plan mejoramiento'!$M$6:$M$1063,'Estado AC-AP'!$F$6,'Plan mejoramiento'!$A$6:$A$1063,'Estado AC-AP'!B24)</f>
        <v>0</v>
      </c>
      <c r="H24" s="116">
        <f>COUNTIFS('Plan mejoramiento'!$F$6:$F$1063,'Estado AC-AP'!$H$7,'Plan mejoramiento'!$M$6:$M$1063,'Estado AC-AP'!$F$6,'Plan mejoramiento'!$A$6:$A$1063,'Estado AC-AP'!B24)</f>
        <v>6</v>
      </c>
      <c r="I24" s="157" t="str">
        <f t="shared" si="1"/>
        <v>0%</v>
      </c>
      <c r="J24" s="158" t="str">
        <f t="shared" si="2"/>
        <v>0%</v>
      </c>
      <c r="K24" s="159">
        <f t="shared" si="3"/>
        <v>1</v>
      </c>
    </row>
    <row r="25" spans="2:15" ht="32.25" customHeight="1" thickBot="1" x14ac:dyDescent="0.25">
      <c r="B25" s="44" t="s">
        <v>214</v>
      </c>
      <c r="C25" s="99">
        <f t="shared" ref="C25:H25" si="4">SUM(C8:C24)</f>
        <v>3</v>
      </c>
      <c r="D25" s="100">
        <f t="shared" si="4"/>
        <v>3</v>
      </c>
      <c r="E25" s="101">
        <f t="shared" si="4"/>
        <v>0</v>
      </c>
      <c r="F25" s="102">
        <f t="shared" si="4"/>
        <v>178</v>
      </c>
      <c r="G25" s="103">
        <f t="shared" si="4"/>
        <v>149</v>
      </c>
      <c r="H25" s="103">
        <f t="shared" si="4"/>
        <v>184</v>
      </c>
      <c r="I25" s="91">
        <f>AVERAGE(I8:I24)</f>
        <v>0.9464285714285714</v>
      </c>
      <c r="J25" s="92">
        <f>AVERAGE(J8:J24)</f>
        <v>0.9821428571428571</v>
      </c>
      <c r="K25" s="160">
        <f>AVERAGE(K8:K24)</f>
        <v>1</v>
      </c>
    </row>
    <row r="26" spans="2:15" ht="13.5" thickBot="1" x14ac:dyDescent="0.25">
      <c r="B26" s="9"/>
      <c r="C26" s="20"/>
      <c r="D26" s="20"/>
      <c r="E26" s="20"/>
      <c r="F26" s="20"/>
      <c r="G26" s="20"/>
      <c r="H26" s="20"/>
      <c r="I26" s="19"/>
      <c r="J26" s="19"/>
      <c r="K26" s="19"/>
      <c r="L26" s="19"/>
      <c r="M26" s="18"/>
      <c r="N26" s="18"/>
      <c r="O26" s="18"/>
    </row>
    <row r="27" spans="2:15" ht="13.5" thickBot="1" x14ac:dyDescent="0.25">
      <c r="C27" s="210" t="s">
        <v>318</v>
      </c>
      <c r="D27" s="211"/>
      <c r="E27" s="212"/>
      <c r="F27" s="210" t="s">
        <v>317</v>
      </c>
      <c r="G27" s="211"/>
      <c r="H27" s="211"/>
      <c r="I27" s="210" t="s">
        <v>316</v>
      </c>
      <c r="J27" s="211"/>
      <c r="K27" s="213"/>
      <c r="L27" s="19"/>
      <c r="M27" s="18"/>
      <c r="N27" s="18"/>
      <c r="O27" s="18"/>
    </row>
    <row r="28" spans="2:15" ht="16.5" thickBot="1" x14ac:dyDescent="0.25">
      <c r="B28" s="95" t="s">
        <v>200</v>
      </c>
      <c r="C28" s="22" t="s">
        <v>227</v>
      </c>
      <c r="D28" s="90" t="s">
        <v>230</v>
      </c>
      <c r="E28" s="23" t="s">
        <v>229</v>
      </c>
      <c r="F28" s="22" t="s">
        <v>227</v>
      </c>
      <c r="G28" s="90" t="s">
        <v>230</v>
      </c>
      <c r="H28" s="23" t="s">
        <v>229</v>
      </c>
      <c r="I28" s="34" t="s">
        <v>227</v>
      </c>
      <c r="J28" s="93" t="s">
        <v>230</v>
      </c>
      <c r="K28" s="162" t="s">
        <v>229</v>
      </c>
      <c r="L28" s="19"/>
      <c r="M28" s="18"/>
      <c r="N28" s="18"/>
      <c r="O28" s="18"/>
    </row>
    <row r="29" spans="2:15" ht="15" x14ac:dyDescent="0.2">
      <c r="B29" s="151" t="s">
        <v>201</v>
      </c>
      <c r="C29" s="36">
        <f>COUNTIFS('Plan mejoramiento'!$F$6:$F$1063,'Estado AC-AP'!$C$28,'Plan mejoramiento'!$M$6:$M$1063,'Estado AC-AP'!$C$27,'Plan mejoramiento'!$C$6:$C$1063,'Estado AC-AP'!B29)</f>
        <v>0</v>
      </c>
      <c r="D29" s="36">
        <f>COUNTIFS('Plan mejoramiento'!$F$6:$F$1063,'Estado AC-AP'!$D$28,'Plan mejoramiento'!$M$6:$M$1063,'Estado AC-AP'!$C$27,'Plan mejoramiento'!$C$6:$C$1063,'Estado AC-AP'!B29)</f>
        <v>0</v>
      </c>
      <c r="E29" s="37">
        <f>COUNTIFS('Plan mejoramiento'!$F$6:$F$1063,'Estado AC-AP'!$E$28,'Plan mejoramiento'!$M$6:$M$1063,'Estado AC-AP'!$C$27,'Plan mejoramiento'!$C$6:$C$1063,'Estado AC-AP'!B29)</f>
        <v>0</v>
      </c>
      <c r="F29" s="38">
        <f>COUNTIFS('Plan mejoramiento'!$F$6:$F$1063,'Estado AC-AP'!$F$28,'Plan mejoramiento'!$M$6:$M$1063,'Estado AC-AP'!$F$27,'Plan mejoramiento'!$C$6:$C$1063,'Estado AC-AP'!B29)</f>
        <v>25</v>
      </c>
      <c r="G29" s="38">
        <f>COUNTIFS('Plan mejoramiento'!$F$6:$F$1063,'Estado AC-AP'!$G$28,'Plan mejoramiento'!$M$6:$M$1063,'Estado AC-AP'!$F$27,'Plan mejoramiento'!$C$6:$C$1063,'Estado AC-AP'!B29)</f>
        <v>0</v>
      </c>
      <c r="H29" s="39">
        <f>COUNTIFS('Plan mejoramiento'!$F$6:$F$1063,'Estado AC-AP'!$H$28,'Plan mejoramiento'!$M$6:$M$1063,'Estado AC-AP'!$F$27,'Plan mejoramiento'!$C$6:$C$1063,'Estado AC-AP'!B29)</f>
        <v>27</v>
      </c>
      <c r="I29" s="41">
        <f t="shared" ref="I29:K30" si="5">IF(F29&gt;0,((F29)/(F29+C29)),"0%")</f>
        <v>1</v>
      </c>
      <c r="J29" s="94" t="str">
        <f t="shared" si="5"/>
        <v>0%</v>
      </c>
      <c r="K29" s="163">
        <f t="shared" si="5"/>
        <v>1</v>
      </c>
      <c r="L29" s="19"/>
      <c r="M29" s="18"/>
    </row>
    <row r="30" spans="2:15" ht="15" x14ac:dyDescent="0.2">
      <c r="B30" s="152" t="s">
        <v>202</v>
      </c>
      <c r="C30" s="36">
        <f>COUNTIFS('Plan mejoramiento'!$F$6:$F$1063,'Estado AC-AP'!$C$28,'Plan mejoramiento'!$M$6:$M$1063,'Estado AC-AP'!$C$27,'Plan mejoramiento'!$C$6:$C$1063,'Estado AC-AP'!B30)</f>
        <v>0</v>
      </c>
      <c r="D30" s="36">
        <f>COUNTIFS('Plan mejoramiento'!$F$6:$F$1063,'Estado AC-AP'!$D$28,'Plan mejoramiento'!$M$6:$M$1063,'Estado AC-AP'!$C$27,'Plan mejoramiento'!$C$6:$C$1063,'Estado AC-AP'!B30)</f>
        <v>0</v>
      </c>
      <c r="E30" s="37">
        <f>COUNTIFS('Plan mejoramiento'!$F$6:$F$1063,'Estado AC-AP'!$E$28,'Plan mejoramiento'!$M$6:$M$1063,'Estado AC-AP'!$C$27,'Plan mejoramiento'!$C$6:$C$1063,'Estado AC-AP'!B30)</f>
        <v>0</v>
      </c>
      <c r="F30" s="38">
        <f>COUNTIFS('Plan mejoramiento'!$F$6:$F$1063,'Estado AC-AP'!$F$28,'Plan mejoramiento'!$M$6:$M$1063,'Estado AC-AP'!$F$27,'Plan mejoramiento'!$C$6:$C$1063,'Estado AC-AP'!B30)</f>
        <v>1</v>
      </c>
      <c r="G30" s="38">
        <f>COUNTIFS('Plan mejoramiento'!$F$6:$F$1063,'Estado AC-AP'!$G$28,'Plan mejoramiento'!$M$6:$M$1063,'Estado AC-AP'!$F$27,'Plan mejoramiento'!$C$6:$C$1063,'Estado AC-AP'!B30)</f>
        <v>0</v>
      </c>
      <c r="H30" s="39">
        <f>COUNTIFS('Plan mejoramiento'!$F$6:$F$1063,'Estado AC-AP'!$H$28,'Plan mejoramiento'!$M$6:$M$1063,'Estado AC-AP'!$F$27,'Plan mejoramiento'!$C$6:$C$1063,'Estado AC-AP'!B30)</f>
        <v>0</v>
      </c>
      <c r="I30" s="41">
        <f t="shared" si="5"/>
        <v>1</v>
      </c>
      <c r="J30" s="94" t="str">
        <f t="shared" si="5"/>
        <v>0%</v>
      </c>
      <c r="K30" s="163" t="str">
        <f t="shared" si="5"/>
        <v>0%</v>
      </c>
      <c r="L30" s="18"/>
    </row>
    <row r="31" spans="2:15" ht="15" x14ac:dyDescent="0.2">
      <c r="B31" s="152" t="s">
        <v>203</v>
      </c>
      <c r="C31" s="36">
        <f>COUNTIFS('Plan mejoramiento'!$F$6:$F$1063,'Estado AC-AP'!$C$28,'Plan mejoramiento'!$M$6:$M$1063,'Estado AC-AP'!$C$27,'Plan mejoramiento'!$C$6:$C$1063,'Estado AC-AP'!B31)</f>
        <v>0</v>
      </c>
      <c r="D31" s="36">
        <f>COUNTIFS('Plan mejoramiento'!$F$6:$F$1063,'Estado AC-AP'!$D$28,'Plan mejoramiento'!$M$6:$M$1063,'Estado AC-AP'!$C$27,'Plan mejoramiento'!$C$6:$C$1063,'Estado AC-AP'!B31)</f>
        <v>0</v>
      </c>
      <c r="E31" s="37">
        <f>COUNTIFS('Plan mejoramiento'!$F$6:$F$1063,'Estado AC-AP'!$E$28,'Plan mejoramiento'!$M$6:$M$1063,'Estado AC-AP'!$C$27,'Plan mejoramiento'!$C$6:$C$1063,'Estado AC-AP'!B31)</f>
        <v>0</v>
      </c>
      <c r="F31" s="38">
        <f>COUNTIFS('Plan mejoramiento'!$F$6:$F$1063,'Estado AC-AP'!$F$28,'Plan mejoramiento'!$M$6:$M$1063,'Estado AC-AP'!$F$27,'Plan mejoramiento'!$C$6:$C$1063,'Estado AC-AP'!B31)</f>
        <v>0</v>
      </c>
      <c r="G31" s="38">
        <f>COUNTIFS('Plan mejoramiento'!$F$6:$F$1063,'Estado AC-AP'!$G$28,'Plan mejoramiento'!$M$6:$M$1063,'Estado AC-AP'!$F$27,'Plan mejoramiento'!$C$6:$C$1063,'Estado AC-AP'!B31)</f>
        <v>0</v>
      </c>
      <c r="H31" s="39">
        <f>COUNTIFS('Plan mejoramiento'!$F$6:$F$1063,'Estado AC-AP'!$H$28,'Plan mejoramiento'!$M$6:$M$1063,'Estado AC-AP'!$F$27,'Plan mejoramiento'!$C$6:$C$1063,'Estado AC-AP'!B31)</f>
        <v>2</v>
      </c>
      <c r="I31" s="41" t="str">
        <f t="shared" ref="I31:I51" si="6">IF(F31&gt;0,((F31)/(F31+C31)),"0%")</f>
        <v>0%</v>
      </c>
      <c r="J31" s="94" t="str">
        <f t="shared" ref="J31:J51" si="7">IF(G31&gt;0,((G31)/(G31+D31)),"0%")</f>
        <v>0%</v>
      </c>
      <c r="K31" s="163">
        <f t="shared" ref="K31:K51" si="8">IF(H31&gt;0,((H31)/(H31+E31)),"0%")</f>
        <v>1</v>
      </c>
      <c r="L31" s="18"/>
    </row>
    <row r="32" spans="2:15" ht="15" x14ac:dyDescent="0.2">
      <c r="B32" s="152" t="s">
        <v>17</v>
      </c>
      <c r="C32" s="36">
        <f>COUNTIFS('Plan mejoramiento'!$F$6:$F$1063,'Estado AC-AP'!$C$28,'Plan mejoramiento'!$M$6:$M$1063,'Estado AC-AP'!$C$27,'Plan mejoramiento'!$C$6:$C$1063,'Estado AC-AP'!B32)</f>
        <v>0</v>
      </c>
      <c r="D32" s="36">
        <f>COUNTIFS('Plan mejoramiento'!$F$6:$F$1063,'Estado AC-AP'!$D$28,'Plan mejoramiento'!$M$6:$M$1063,'Estado AC-AP'!$C$27,'Plan mejoramiento'!$C$6:$C$1063,'Estado AC-AP'!B32)</f>
        <v>0</v>
      </c>
      <c r="E32" s="37">
        <f>COUNTIFS('Plan mejoramiento'!$F$6:$F$1063,'Estado AC-AP'!$E$28,'Plan mejoramiento'!$M$6:$M$1063,'Estado AC-AP'!$C$27,'Plan mejoramiento'!$C$6:$C$1063,'Estado AC-AP'!B32)</f>
        <v>0</v>
      </c>
      <c r="F32" s="38">
        <f>COUNTIFS('Plan mejoramiento'!$F$6:$F$1063,'Estado AC-AP'!$F$28,'Plan mejoramiento'!$M$6:$M$1063,'Estado AC-AP'!$F$27,'Plan mejoramiento'!$C$6:$C$1063,'Estado AC-AP'!B32)</f>
        <v>9</v>
      </c>
      <c r="G32" s="38">
        <f>COUNTIFS('Plan mejoramiento'!$F$6:$F$1063,'Estado AC-AP'!$G$28,'Plan mejoramiento'!$M$6:$M$1063,'Estado AC-AP'!$F$27,'Plan mejoramiento'!$C$6:$C$1063,'Estado AC-AP'!B32)</f>
        <v>0</v>
      </c>
      <c r="H32" s="39">
        <f>COUNTIFS('Plan mejoramiento'!$F$6:$F$1063,'Estado AC-AP'!$H$28,'Plan mejoramiento'!$M$6:$M$1063,'Estado AC-AP'!$F$27,'Plan mejoramiento'!$C$6:$C$1063,'Estado AC-AP'!B32)</f>
        <v>22</v>
      </c>
      <c r="I32" s="41">
        <f t="shared" si="6"/>
        <v>1</v>
      </c>
      <c r="J32" s="94" t="str">
        <f t="shared" si="7"/>
        <v>0%</v>
      </c>
      <c r="K32" s="163">
        <f t="shared" si="8"/>
        <v>1</v>
      </c>
      <c r="L32" s="18"/>
    </row>
    <row r="33" spans="2:11" ht="15" x14ac:dyDescent="0.2">
      <c r="B33" s="152" t="s">
        <v>541</v>
      </c>
      <c r="C33" s="36">
        <f>COUNTIFS('Plan mejoramiento'!$F$6:$F$1063,'Estado AC-AP'!$C$28,'Plan mejoramiento'!$M$6:$M$1063,'Estado AC-AP'!$C$27,'Plan mejoramiento'!$C$6:$C$1063,'Estado AC-AP'!B33)</f>
        <v>0</v>
      </c>
      <c r="D33" s="36">
        <f>COUNTIFS('Plan mejoramiento'!$F$6:$F$1063,'Estado AC-AP'!$D$28,'Plan mejoramiento'!$M$6:$M$1063,'Estado AC-AP'!$C$27,'Plan mejoramiento'!$C$6:$C$1063,'Estado AC-AP'!B33)</f>
        <v>0</v>
      </c>
      <c r="E33" s="37">
        <f>COUNTIFS('Plan mejoramiento'!$F$6:$F$1063,'Estado AC-AP'!$E$28,'Plan mejoramiento'!$M$6:$M$1063,'Estado AC-AP'!$C$27,'Plan mejoramiento'!$C$6:$C$1063,'Estado AC-AP'!B33)</f>
        <v>0</v>
      </c>
      <c r="F33" s="38">
        <f>COUNTIFS('Plan mejoramiento'!$F$6:$F$1063,'Estado AC-AP'!$F$28,'Plan mejoramiento'!$M$6:$M$1063,'Estado AC-AP'!$F$27,'Plan mejoramiento'!$C$6:$C$1063,'Estado AC-AP'!B33)</f>
        <v>12</v>
      </c>
      <c r="G33" s="38">
        <f>COUNTIFS('Plan mejoramiento'!$F$6:$F$1063,'Estado AC-AP'!$G$28,'Plan mejoramiento'!$M$6:$M$1063,'Estado AC-AP'!$F$27,'Plan mejoramiento'!$C$6:$C$1063,'Estado AC-AP'!B33)</f>
        <v>0</v>
      </c>
      <c r="H33" s="39">
        <f>COUNTIFS('Plan mejoramiento'!$F$6:$F$1063,'Estado AC-AP'!$H$28,'Plan mejoramiento'!$M$6:$M$1063,'Estado AC-AP'!$F$27,'Plan mejoramiento'!$C$6:$C$1063,'Estado AC-AP'!B33)</f>
        <v>12</v>
      </c>
      <c r="I33" s="41">
        <f t="shared" si="6"/>
        <v>1</v>
      </c>
      <c r="J33" s="94" t="str">
        <f t="shared" si="7"/>
        <v>0%</v>
      </c>
      <c r="K33" s="163">
        <f t="shared" si="8"/>
        <v>1</v>
      </c>
    </row>
    <row r="34" spans="2:11" ht="15" x14ac:dyDescent="0.2">
      <c r="B34" s="152" t="s">
        <v>542</v>
      </c>
      <c r="C34" s="36">
        <f>COUNTIFS('Plan mejoramiento'!$F$6:$F$1063,'Estado AC-AP'!$C$28,'Plan mejoramiento'!$M$6:$M$1063,'Estado AC-AP'!$C$27,'Plan mejoramiento'!$C$6:$C$1063,'Estado AC-AP'!B34)</f>
        <v>0</v>
      </c>
      <c r="D34" s="36">
        <f>COUNTIFS('Plan mejoramiento'!$F$6:$F$1063,'Estado AC-AP'!$D$28,'Plan mejoramiento'!$M$6:$M$1063,'Estado AC-AP'!$C$27,'Plan mejoramiento'!$C$6:$C$1063,'Estado AC-AP'!B34)</f>
        <v>0</v>
      </c>
      <c r="E34" s="37">
        <f>COUNTIFS('Plan mejoramiento'!$F$6:$F$1063,'Estado AC-AP'!$E$28,'Plan mejoramiento'!$M$6:$M$1063,'Estado AC-AP'!$C$27,'Plan mejoramiento'!$C$6:$C$1063,'Estado AC-AP'!B34)</f>
        <v>0</v>
      </c>
      <c r="F34" s="38">
        <f>COUNTIFS('Plan mejoramiento'!$F$6:$F$1063,'Estado AC-AP'!$F$28,'Plan mejoramiento'!$M$6:$M$1063,'Estado AC-AP'!$F$27,'Plan mejoramiento'!$C$6:$C$1063,'Estado AC-AP'!B34)</f>
        <v>4</v>
      </c>
      <c r="G34" s="38">
        <f>COUNTIFS('Plan mejoramiento'!$F$6:$F$1063,'Estado AC-AP'!$G$28,'Plan mejoramiento'!$M$6:$M$1063,'Estado AC-AP'!$F$27,'Plan mejoramiento'!$C$6:$C$1063,'Estado AC-AP'!B34)</f>
        <v>1</v>
      </c>
      <c r="H34" s="39">
        <f>COUNTIFS('Plan mejoramiento'!$F$6:$F$1063,'Estado AC-AP'!$H$28,'Plan mejoramiento'!$M$6:$M$1063,'Estado AC-AP'!$F$27,'Plan mejoramiento'!$C$6:$C$1063,'Estado AC-AP'!B34)</f>
        <v>16</v>
      </c>
      <c r="I34" s="41">
        <f t="shared" si="6"/>
        <v>1</v>
      </c>
      <c r="J34" s="94">
        <f t="shared" si="7"/>
        <v>1</v>
      </c>
      <c r="K34" s="163">
        <f t="shared" si="8"/>
        <v>1</v>
      </c>
    </row>
    <row r="35" spans="2:11" ht="15" x14ac:dyDescent="0.2">
      <c r="B35" s="152" t="s">
        <v>1046</v>
      </c>
      <c r="C35" s="36">
        <f>COUNTIFS('Plan mejoramiento'!$F$6:$F$1063,'Estado AC-AP'!$C$28,'Plan mejoramiento'!$M$6:$M$1063,'Estado AC-AP'!$C$27,'Plan mejoramiento'!$C$6:$C$1063,'Estado AC-AP'!B35)</f>
        <v>0</v>
      </c>
      <c r="D35" s="36">
        <f>COUNTIFS('Plan mejoramiento'!$F$6:$F$1063,'Estado AC-AP'!$D$28,'Plan mejoramiento'!$M$6:$M$1063,'Estado AC-AP'!$C$27,'Plan mejoramiento'!$C$6:$C$1063,'Estado AC-AP'!B35)</f>
        <v>0</v>
      </c>
      <c r="E35" s="37">
        <f>COUNTIFS('Plan mejoramiento'!$F$6:$F$1063,'Estado AC-AP'!$E$28,'Plan mejoramiento'!$M$6:$M$1063,'Estado AC-AP'!$C$27,'Plan mejoramiento'!$C$6:$C$1063,'Estado AC-AP'!B35)</f>
        <v>0</v>
      </c>
      <c r="F35" s="38">
        <f>COUNTIFS('Plan mejoramiento'!$F$6:$F$1063,'Estado AC-AP'!$F$28,'Plan mejoramiento'!$M$6:$M$1063,'Estado AC-AP'!$F$27,'Plan mejoramiento'!$C$6:$C$1063,'Estado AC-AP'!B35)</f>
        <v>20</v>
      </c>
      <c r="G35" s="38">
        <f>COUNTIFS('Plan mejoramiento'!$F$6:$F$1063,'Estado AC-AP'!$G$28,'Plan mejoramiento'!$M$6:$M$1063,'Estado AC-AP'!$F$27,'Plan mejoramiento'!$C$6:$C$1063,'Estado AC-AP'!B35)</f>
        <v>10</v>
      </c>
      <c r="H35" s="39">
        <f>COUNTIFS('Plan mejoramiento'!$F$6:$F$1063,'Estado AC-AP'!$H$28,'Plan mejoramiento'!$M$6:$M$1063,'Estado AC-AP'!$F$27,'Plan mejoramiento'!$C$6:$C$1063,'Estado AC-AP'!B35)</f>
        <v>8</v>
      </c>
      <c r="I35" s="41">
        <f t="shared" si="6"/>
        <v>1</v>
      </c>
      <c r="J35" s="94">
        <f t="shared" si="7"/>
        <v>1</v>
      </c>
      <c r="K35" s="163">
        <f t="shared" si="8"/>
        <v>1</v>
      </c>
    </row>
    <row r="36" spans="2:11" ht="15" x14ac:dyDescent="0.2">
      <c r="B36" s="152" t="s">
        <v>1239</v>
      </c>
      <c r="C36" s="36">
        <f>COUNTIFS('Plan mejoramiento'!$F$6:$F$1063,'Estado AC-AP'!$C$28,'Plan mejoramiento'!$M$6:$M$1063,'Estado AC-AP'!$C$27,'Plan mejoramiento'!$C$6:$C$1063,'Estado AC-AP'!B36)</f>
        <v>0</v>
      </c>
      <c r="D36" s="36">
        <f>COUNTIFS('Plan mejoramiento'!$F$6:$F$1063,'Estado AC-AP'!$D$28,'Plan mejoramiento'!$M$6:$M$1063,'Estado AC-AP'!$C$27,'Plan mejoramiento'!$C$6:$C$1063,'Estado AC-AP'!B36)</f>
        <v>0</v>
      </c>
      <c r="E36" s="37">
        <f>COUNTIFS('Plan mejoramiento'!$F$6:$F$1063,'Estado AC-AP'!$E$28,'Plan mejoramiento'!$M$6:$M$1063,'Estado AC-AP'!$C$27,'Plan mejoramiento'!$C$6:$C$1063,'Estado AC-AP'!B36)</f>
        <v>0</v>
      </c>
      <c r="F36" s="38">
        <f>COUNTIFS('Plan mejoramiento'!$F$6:$F$1063,'Estado AC-AP'!$F$28,'Plan mejoramiento'!$M$6:$M$1063,'Estado AC-AP'!$F$27,'Plan mejoramiento'!$C$6:$C$1063,'Estado AC-AP'!B36)</f>
        <v>2</v>
      </c>
      <c r="G36" s="38">
        <f>COUNTIFS('Plan mejoramiento'!$F$6:$F$1063,'Estado AC-AP'!$G$28,'Plan mejoramiento'!$M$6:$M$1063,'Estado AC-AP'!$F$27,'Plan mejoramiento'!$C$6:$C$1063,'Estado AC-AP'!B36)</f>
        <v>32</v>
      </c>
      <c r="H36" s="39">
        <f>COUNTIFS('Plan mejoramiento'!$F$6:$F$1063,'Estado AC-AP'!$H$28,'Plan mejoramiento'!$M$6:$M$1063,'Estado AC-AP'!$F$27,'Plan mejoramiento'!$C$6:$C$1063,'Estado AC-AP'!B36)</f>
        <v>0</v>
      </c>
      <c r="I36" s="41">
        <f t="shared" si="6"/>
        <v>1</v>
      </c>
      <c r="J36" s="94">
        <f t="shared" si="7"/>
        <v>1</v>
      </c>
      <c r="K36" s="163" t="str">
        <f t="shared" si="8"/>
        <v>0%</v>
      </c>
    </row>
    <row r="37" spans="2:11" ht="15" x14ac:dyDescent="0.2">
      <c r="B37" s="152" t="s">
        <v>238</v>
      </c>
      <c r="C37" s="36">
        <f>COUNTIFS('Plan mejoramiento'!$F$6:$F$1063,'Estado AC-AP'!$C$28,'Plan mejoramiento'!$M$6:$M$1063,'Estado AC-AP'!$C$27,'Plan mejoramiento'!$C$6:$C$1063,'Estado AC-AP'!B37)</f>
        <v>0</v>
      </c>
      <c r="D37" s="36">
        <f>COUNTIFS('Plan mejoramiento'!$F$6:$F$1063,'Estado AC-AP'!$D$28,'Plan mejoramiento'!$M$6:$M$1063,'Estado AC-AP'!$C$27,'Plan mejoramiento'!$C$6:$C$1063,'Estado AC-AP'!B37)</f>
        <v>0</v>
      </c>
      <c r="E37" s="37">
        <f>COUNTIFS('Plan mejoramiento'!$F$6:$F$1063,'Estado AC-AP'!$E$28,'Plan mejoramiento'!$M$6:$M$1063,'Estado AC-AP'!$C$27,'Plan mejoramiento'!$C$6:$C$1063,'Estado AC-AP'!B37)</f>
        <v>0</v>
      </c>
      <c r="F37" s="38">
        <f>COUNTIFS('Plan mejoramiento'!$F$6:$F$1063,'Estado AC-AP'!$F$28,'Plan mejoramiento'!$M$6:$M$1063,'Estado AC-AP'!$F$27,'Plan mejoramiento'!$C$6:$C$1063,'Estado AC-AP'!B37)</f>
        <v>0</v>
      </c>
      <c r="G37" s="38">
        <f>COUNTIFS('Plan mejoramiento'!$F$6:$F$1063,'Estado AC-AP'!$G$28,'Plan mejoramiento'!$M$6:$M$1063,'Estado AC-AP'!$F$27,'Plan mejoramiento'!$C$6:$C$1063,'Estado AC-AP'!B37)</f>
        <v>2</v>
      </c>
      <c r="H37" s="39">
        <f>COUNTIFS('Plan mejoramiento'!$F$6:$F$1063,'Estado AC-AP'!$H$28,'Plan mejoramiento'!$M$6:$M$1063,'Estado AC-AP'!$F$27,'Plan mejoramiento'!$C$6:$C$1063,'Estado AC-AP'!B37)</f>
        <v>5</v>
      </c>
      <c r="I37" s="41" t="str">
        <f t="shared" si="6"/>
        <v>0%</v>
      </c>
      <c r="J37" s="94">
        <f t="shared" si="7"/>
        <v>1</v>
      </c>
      <c r="K37" s="163">
        <f t="shared" si="8"/>
        <v>1</v>
      </c>
    </row>
    <row r="38" spans="2:11" ht="15" x14ac:dyDescent="0.2">
      <c r="B38" s="152" t="s">
        <v>71</v>
      </c>
      <c r="C38" s="36">
        <f>COUNTIFS('Plan mejoramiento'!$F$6:$F$1063,'Estado AC-AP'!$C$28,'Plan mejoramiento'!$M$6:$M$1063,'Estado AC-AP'!$C$27,'Plan mejoramiento'!$C$6:$C$1063,'Estado AC-AP'!B38)</f>
        <v>0</v>
      </c>
      <c r="D38" s="36">
        <f>COUNTIFS('Plan mejoramiento'!$F$6:$F$1063,'Estado AC-AP'!$D$28,'Plan mejoramiento'!$M$6:$M$1063,'Estado AC-AP'!$C$27,'Plan mejoramiento'!$C$6:$C$1063,'Estado AC-AP'!B38)</f>
        <v>0</v>
      </c>
      <c r="E38" s="37">
        <f>COUNTIFS('Plan mejoramiento'!$F$6:$F$1063,'Estado AC-AP'!$E$28,'Plan mejoramiento'!$M$6:$M$1063,'Estado AC-AP'!$C$27,'Plan mejoramiento'!$C$6:$C$1063,'Estado AC-AP'!B38)</f>
        <v>0</v>
      </c>
      <c r="F38" s="38">
        <f>COUNTIFS('Plan mejoramiento'!$F$6:$F$1063,'Estado AC-AP'!$F$28,'Plan mejoramiento'!$M$6:$M$1063,'Estado AC-AP'!$F$27,'Plan mejoramiento'!$C$6:$C$1063,'Estado AC-AP'!B38)</f>
        <v>36</v>
      </c>
      <c r="G38" s="38">
        <f>COUNTIFS('Plan mejoramiento'!$F$6:$F$1063,'Estado AC-AP'!$G$28,'Plan mejoramiento'!$M$6:$M$1063,'Estado AC-AP'!$F$27,'Plan mejoramiento'!$C$6:$C$1063,'Estado AC-AP'!B38)</f>
        <v>4</v>
      </c>
      <c r="H38" s="39">
        <f>COUNTIFS('Plan mejoramiento'!$F$6:$F$1063,'Estado AC-AP'!$H$28,'Plan mejoramiento'!$M$6:$M$1063,'Estado AC-AP'!$F$27,'Plan mejoramiento'!$C$6:$C$1063,'Estado AC-AP'!B38)</f>
        <v>5</v>
      </c>
      <c r="I38" s="41">
        <f t="shared" si="6"/>
        <v>1</v>
      </c>
      <c r="J38" s="94">
        <f t="shared" si="7"/>
        <v>1</v>
      </c>
      <c r="K38" s="163">
        <f t="shared" si="8"/>
        <v>1</v>
      </c>
    </row>
    <row r="39" spans="2:11" ht="15" x14ac:dyDescent="0.2">
      <c r="B39" s="153" t="s">
        <v>311</v>
      </c>
      <c r="C39" s="36">
        <f>COUNTIFS('Plan mejoramiento'!$F$6:$F$1063,'Estado AC-AP'!$C$28,'Plan mejoramiento'!$M$6:$M$1063,'Estado AC-AP'!$C$27,'Plan mejoramiento'!$C$6:$C$1063,'Estado AC-AP'!B39)</f>
        <v>0</v>
      </c>
      <c r="D39" s="36">
        <f>COUNTIFS('Plan mejoramiento'!$F$6:$F$1063,'Estado AC-AP'!$D$28,'Plan mejoramiento'!$M$6:$M$1063,'Estado AC-AP'!$C$27,'Plan mejoramiento'!$C$6:$C$1063,'Estado AC-AP'!B39)</f>
        <v>0</v>
      </c>
      <c r="E39" s="37">
        <f>COUNTIFS('Plan mejoramiento'!$F$6:$F$1063,'Estado AC-AP'!$E$28,'Plan mejoramiento'!$M$6:$M$1063,'Estado AC-AP'!$C$27,'Plan mejoramiento'!$C$6:$C$1063,'Estado AC-AP'!B39)</f>
        <v>0</v>
      </c>
      <c r="F39" s="38">
        <f>COUNTIFS('Plan mejoramiento'!$F$6:$F$1063,'Estado AC-AP'!$F$28,'Plan mejoramiento'!$M$6:$M$1063,'Estado AC-AP'!$F$27,'Plan mejoramiento'!$C$6:$C$1063,'Estado AC-AP'!B39)</f>
        <v>0</v>
      </c>
      <c r="G39" s="38">
        <f>COUNTIFS('Plan mejoramiento'!$F$6:$F$1063,'Estado AC-AP'!$G$28,'Plan mejoramiento'!$M$6:$M$1063,'Estado AC-AP'!$F$27,'Plan mejoramiento'!$C$6:$C$1063,'Estado AC-AP'!B39)</f>
        <v>0</v>
      </c>
      <c r="H39" s="39">
        <f>COUNTIFS('Plan mejoramiento'!$F$6:$F$1063,'Estado AC-AP'!$H$28,'Plan mejoramiento'!$M$6:$M$1063,'Estado AC-AP'!$F$27,'Plan mejoramiento'!$C$6:$C$1063,'Estado AC-AP'!B39)</f>
        <v>3</v>
      </c>
      <c r="I39" s="41" t="str">
        <f t="shared" si="6"/>
        <v>0%</v>
      </c>
      <c r="J39" s="94" t="str">
        <f t="shared" si="7"/>
        <v>0%</v>
      </c>
      <c r="K39" s="163">
        <f t="shared" si="8"/>
        <v>1</v>
      </c>
    </row>
    <row r="40" spans="2:11" ht="15" x14ac:dyDescent="0.2">
      <c r="B40" s="153" t="s">
        <v>780</v>
      </c>
      <c r="C40" s="36">
        <f>COUNTIFS('Plan mejoramiento'!$F$6:$F$1063,'Estado AC-AP'!$C$28,'Plan mejoramiento'!$M$6:$M$1063,'Estado AC-AP'!$C$27,'Plan mejoramiento'!$C$6:$C$1063,'Estado AC-AP'!B40)</f>
        <v>0</v>
      </c>
      <c r="D40" s="36">
        <f>COUNTIFS('Plan mejoramiento'!$F$6:$F$1063,'Estado AC-AP'!$D$28,'Plan mejoramiento'!$M$6:$M$1063,'Estado AC-AP'!$C$27,'Plan mejoramiento'!$C$6:$C$1063,'Estado AC-AP'!B40)</f>
        <v>0</v>
      </c>
      <c r="E40" s="37">
        <f>COUNTIFS('Plan mejoramiento'!$F$6:$F$1063,'Estado AC-AP'!$E$28,'Plan mejoramiento'!$M$6:$M$1063,'Estado AC-AP'!$C$27,'Plan mejoramiento'!$C$6:$C$1063,'Estado AC-AP'!B40)</f>
        <v>0</v>
      </c>
      <c r="F40" s="38">
        <f>COUNTIFS('Plan mejoramiento'!$F$6:$F$1063,'Estado AC-AP'!$F$28,'Plan mejoramiento'!$M$6:$M$1063,'Estado AC-AP'!$F$27,'Plan mejoramiento'!$C$6:$C$1063,'Estado AC-AP'!B40)</f>
        <v>14</v>
      </c>
      <c r="G40" s="38">
        <f>COUNTIFS('Plan mejoramiento'!$F$6:$F$1063,'Estado AC-AP'!$G$28,'Plan mejoramiento'!$M$6:$M$1063,'Estado AC-AP'!$F$27,'Plan mejoramiento'!$C$6:$C$1063,'Estado AC-AP'!B40)</f>
        <v>19</v>
      </c>
      <c r="H40" s="39">
        <f>COUNTIFS('Plan mejoramiento'!$F$6:$F$1063,'Estado AC-AP'!$H$28,'Plan mejoramiento'!$M$6:$M$1063,'Estado AC-AP'!$F$27,'Plan mejoramiento'!$C$6:$C$1063,'Estado AC-AP'!B40)</f>
        <v>6</v>
      </c>
      <c r="I40" s="41">
        <f t="shared" si="6"/>
        <v>1</v>
      </c>
      <c r="J40" s="94">
        <f t="shared" si="7"/>
        <v>1</v>
      </c>
      <c r="K40" s="163">
        <f t="shared" si="8"/>
        <v>1</v>
      </c>
    </row>
    <row r="41" spans="2:11" ht="15" x14ac:dyDescent="0.2">
      <c r="B41" s="153" t="s">
        <v>518</v>
      </c>
      <c r="C41" s="36">
        <f>COUNTIFS('Plan mejoramiento'!$F$6:$F$1063,'Estado AC-AP'!$C$28,'Plan mejoramiento'!$M$6:$M$1063,'Estado AC-AP'!$C$27,'Plan mejoramiento'!$C$6:$C$1063,'Estado AC-AP'!B41)</f>
        <v>0</v>
      </c>
      <c r="D41" s="36">
        <f>COUNTIFS('Plan mejoramiento'!$F$6:$F$1063,'Estado AC-AP'!$D$28,'Plan mejoramiento'!$M$6:$M$1063,'Estado AC-AP'!$C$27,'Plan mejoramiento'!$C$6:$C$1063,'Estado AC-AP'!B41)</f>
        <v>0</v>
      </c>
      <c r="E41" s="37">
        <f>COUNTIFS('Plan mejoramiento'!$F$6:$F$1063,'Estado AC-AP'!$E$28,'Plan mejoramiento'!$M$6:$M$1063,'Estado AC-AP'!$C$27,'Plan mejoramiento'!$C$6:$C$1063,'Estado AC-AP'!B41)</f>
        <v>0</v>
      </c>
      <c r="F41" s="38">
        <f>COUNTIFS('Plan mejoramiento'!$F$6:$F$1063,'Estado AC-AP'!$F$28,'Plan mejoramiento'!$M$6:$M$1063,'Estado AC-AP'!$F$27,'Plan mejoramiento'!$C$6:$C$1063,'Estado AC-AP'!B41)</f>
        <v>3</v>
      </c>
      <c r="G41" s="38">
        <f>COUNTIFS('Plan mejoramiento'!$F$6:$F$1063,'Estado AC-AP'!$G$28,'Plan mejoramiento'!$M$6:$M$1063,'Estado AC-AP'!$F$27,'Plan mejoramiento'!$C$6:$C$1063,'Estado AC-AP'!B41)</f>
        <v>0</v>
      </c>
      <c r="H41" s="39">
        <f>COUNTIFS('Plan mejoramiento'!$F$6:$F$1063,'Estado AC-AP'!$H$28,'Plan mejoramiento'!$M$6:$M$1063,'Estado AC-AP'!$F$27,'Plan mejoramiento'!$C$6:$C$1063,'Estado AC-AP'!B41)</f>
        <v>4</v>
      </c>
      <c r="I41" s="41">
        <f t="shared" si="6"/>
        <v>1</v>
      </c>
      <c r="J41" s="94" t="str">
        <f t="shared" si="7"/>
        <v>0%</v>
      </c>
      <c r="K41" s="163">
        <f t="shared" si="8"/>
        <v>1</v>
      </c>
    </row>
    <row r="42" spans="2:11" ht="15" x14ac:dyDescent="0.2">
      <c r="B42" s="153" t="s">
        <v>730</v>
      </c>
      <c r="C42" s="36">
        <f>COUNTIFS('Plan mejoramiento'!$F$6:$F$1063,'Estado AC-AP'!$C$28,'Plan mejoramiento'!$M$6:$M$1063,'Estado AC-AP'!$C$27,'Plan mejoramiento'!$C$6:$C$1063,'Estado AC-AP'!B42)</f>
        <v>0</v>
      </c>
      <c r="D42" s="36">
        <f>COUNTIFS('Plan mejoramiento'!$F$6:$F$1063,'Estado AC-AP'!$D$28,'Plan mejoramiento'!$M$6:$M$1063,'Estado AC-AP'!$C$27,'Plan mejoramiento'!$C$6:$C$1063,'Estado AC-AP'!B42)</f>
        <v>0</v>
      </c>
      <c r="E42" s="37">
        <f>COUNTIFS('Plan mejoramiento'!$F$6:$F$1063,'Estado AC-AP'!$E$28,'Plan mejoramiento'!$M$6:$M$1063,'Estado AC-AP'!$C$27,'Plan mejoramiento'!$C$6:$C$1063,'Estado AC-AP'!B42)</f>
        <v>0</v>
      </c>
      <c r="F42" s="38">
        <f>COUNTIFS('Plan mejoramiento'!$F$6:$F$1063,'Estado AC-AP'!$F$28,'Plan mejoramiento'!$M$6:$M$1063,'Estado AC-AP'!$F$27,'Plan mejoramiento'!$C$6:$C$1063,'Estado AC-AP'!B42)</f>
        <v>0</v>
      </c>
      <c r="G42" s="38">
        <f>COUNTIFS('Plan mejoramiento'!$F$6:$F$1063,'Estado AC-AP'!$G$28,'Plan mejoramiento'!$M$6:$M$1063,'Estado AC-AP'!$F$27,'Plan mejoramiento'!$C$6:$C$1063,'Estado AC-AP'!B42)</f>
        <v>3</v>
      </c>
      <c r="H42" s="39">
        <f>COUNTIFS('Plan mejoramiento'!$F$6:$F$1063,'Estado AC-AP'!$H$28,'Plan mejoramiento'!$M$6:$M$1063,'Estado AC-AP'!$F$27,'Plan mejoramiento'!$C$6:$C$1063,'Estado AC-AP'!B42)</f>
        <v>0</v>
      </c>
      <c r="I42" s="41" t="str">
        <f t="shared" si="6"/>
        <v>0%</v>
      </c>
      <c r="J42" s="94">
        <f t="shared" si="7"/>
        <v>1</v>
      </c>
      <c r="K42" s="163" t="str">
        <f t="shared" si="8"/>
        <v>0%</v>
      </c>
    </row>
    <row r="43" spans="2:11" ht="15" x14ac:dyDescent="0.2">
      <c r="B43" s="153" t="s">
        <v>1178</v>
      </c>
      <c r="C43" s="36">
        <f>COUNTIFS('Plan mejoramiento'!$F$6:$F$1063,'Estado AC-AP'!$C$28,'Plan mejoramiento'!$M$6:$M$1063,'Estado AC-AP'!$C$27,'Plan mejoramiento'!$C$6:$C$1063,'Estado AC-AP'!B43)</f>
        <v>0</v>
      </c>
      <c r="D43" s="36">
        <f>COUNTIFS('Plan mejoramiento'!$F$6:$F$1063,'Estado AC-AP'!$D$28,'Plan mejoramiento'!$M$6:$M$1063,'Estado AC-AP'!$C$27,'Plan mejoramiento'!$C$6:$C$1063,'Estado AC-AP'!B43)</f>
        <v>0</v>
      </c>
      <c r="E43" s="37">
        <f>COUNTIFS('Plan mejoramiento'!$F$6:$F$1063,'Estado AC-AP'!$E$28,'Plan mejoramiento'!$M$6:$M$1063,'Estado AC-AP'!$C$27,'Plan mejoramiento'!$C$6:$C$1063,'Estado AC-AP'!B43)</f>
        <v>0</v>
      </c>
      <c r="F43" s="38">
        <f>COUNTIFS('Plan mejoramiento'!$F$6:$F$1063,'Estado AC-AP'!$F$28,'Plan mejoramiento'!$M$6:$M$1063,'Estado AC-AP'!$F$27,'Plan mejoramiento'!$C$6:$C$1063,'Estado AC-AP'!B43)</f>
        <v>0</v>
      </c>
      <c r="G43" s="38">
        <f>COUNTIFS('Plan mejoramiento'!$F$6:$F$1063,'Estado AC-AP'!$G$28,'Plan mejoramiento'!$M$6:$M$1063,'Estado AC-AP'!$F$27,'Plan mejoramiento'!$C$6:$C$1063,'Estado AC-AP'!B43)</f>
        <v>9</v>
      </c>
      <c r="H43" s="39">
        <f>COUNTIFS('Plan mejoramiento'!$F$6:$F$1063,'Estado AC-AP'!$H$28,'Plan mejoramiento'!$M$6:$M$1063,'Estado AC-AP'!$F$27,'Plan mejoramiento'!$C$6:$C$1063,'Estado AC-AP'!B43)</f>
        <v>0</v>
      </c>
      <c r="I43" s="41" t="str">
        <f t="shared" si="6"/>
        <v>0%</v>
      </c>
      <c r="J43" s="94">
        <f t="shared" si="7"/>
        <v>1</v>
      </c>
      <c r="K43" s="163" t="str">
        <f t="shared" si="8"/>
        <v>0%</v>
      </c>
    </row>
    <row r="44" spans="2:11" ht="15" x14ac:dyDescent="0.2">
      <c r="B44" s="153" t="s">
        <v>1377</v>
      </c>
      <c r="C44" s="36">
        <f>COUNTIFS('Plan mejoramiento'!$F$6:$F$1063,'Estado AC-AP'!$C$28,'Plan mejoramiento'!$M$6:$M$1063,'Estado AC-AP'!$C$27,'Plan mejoramiento'!$C$6:$C$1063,'Estado AC-AP'!B44)</f>
        <v>0</v>
      </c>
      <c r="D44" s="36">
        <f>COUNTIFS('Plan mejoramiento'!$F$6:$F$1063,'Estado AC-AP'!$D$28,'Plan mejoramiento'!$M$6:$M$1063,'Estado AC-AP'!$C$27,'Plan mejoramiento'!$C$6:$C$1063,'Estado AC-AP'!B44)</f>
        <v>0</v>
      </c>
      <c r="E44" s="37">
        <f>COUNTIFS('Plan mejoramiento'!$F$6:$F$1063,'Estado AC-AP'!$E$28,'Plan mejoramiento'!$M$6:$M$1063,'Estado AC-AP'!$C$27,'Plan mejoramiento'!$C$6:$C$1063,'Estado AC-AP'!B44)</f>
        <v>0</v>
      </c>
      <c r="F44" s="38">
        <f>COUNTIFS('Plan mejoramiento'!$F$6:$F$1063,'Estado AC-AP'!$F$28,'Plan mejoramiento'!$M$6:$M$1063,'Estado AC-AP'!$F$27,'Plan mejoramiento'!$C$6:$C$1063,'Estado AC-AP'!B44)</f>
        <v>2</v>
      </c>
      <c r="G44" s="38">
        <f>COUNTIFS('Plan mejoramiento'!$F$6:$F$1063,'Estado AC-AP'!$G$28,'Plan mejoramiento'!$M$6:$M$1063,'Estado AC-AP'!$F$27,'Plan mejoramiento'!$C$6:$C$1063,'Estado AC-AP'!B44)</f>
        <v>0</v>
      </c>
      <c r="H44" s="39">
        <f>COUNTIFS('Plan mejoramiento'!$F$6:$F$1063,'Estado AC-AP'!$H$28,'Plan mejoramiento'!$M$6:$M$1063,'Estado AC-AP'!$F$27,'Plan mejoramiento'!$C$6:$C$1063,'Estado AC-AP'!B44)</f>
        <v>0</v>
      </c>
      <c r="I44" s="41">
        <f t="shared" si="6"/>
        <v>1</v>
      </c>
      <c r="J44" s="94" t="str">
        <f t="shared" si="7"/>
        <v>0%</v>
      </c>
      <c r="K44" s="163" t="str">
        <f t="shared" si="8"/>
        <v>0%</v>
      </c>
    </row>
    <row r="45" spans="2:11" ht="15" x14ac:dyDescent="0.2">
      <c r="B45" s="153" t="s">
        <v>338</v>
      </c>
      <c r="C45" s="36">
        <f>COUNTIFS('Plan mejoramiento'!$F$6:$F$1063,'Estado AC-AP'!$C$28,'Plan mejoramiento'!$M$6:$M$1063,'Estado AC-AP'!$C$27,'Plan mejoramiento'!$C$6:$C$1063,'Estado AC-AP'!B45)</f>
        <v>0</v>
      </c>
      <c r="D45" s="36">
        <f>COUNTIFS('Plan mejoramiento'!$F$6:$F$1063,'Estado AC-AP'!$D$28,'Plan mejoramiento'!$M$6:$M$1063,'Estado AC-AP'!$C$27,'Plan mejoramiento'!$C$6:$C$1063,'Estado AC-AP'!B45)</f>
        <v>0</v>
      </c>
      <c r="E45" s="37">
        <f>COUNTIFS('Plan mejoramiento'!$F$6:$F$1063,'Estado AC-AP'!$E$28,'Plan mejoramiento'!$M$6:$M$1063,'Estado AC-AP'!$C$27,'Plan mejoramiento'!$C$6:$C$1063,'Estado AC-AP'!B45)</f>
        <v>0</v>
      </c>
      <c r="F45" s="38">
        <f>COUNTIFS('Plan mejoramiento'!$F$6:$F$1063,'Estado AC-AP'!$F$28,'Plan mejoramiento'!$M$6:$M$1063,'Estado AC-AP'!$F$27,'Plan mejoramiento'!$C$6:$C$1063,'Estado AC-AP'!B45)</f>
        <v>20</v>
      </c>
      <c r="G45" s="38">
        <f>COUNTIFS('Plan mejoramiento'!$F$6:$F$1063,'Estado AC-AP'!$G$28,'Plan mejoramiento'!$M$6:$M$1063,'Estado AC-AP'!$F$27,'Plan mejoramiento'!$C$6:$C$1063,'Estado AC-AP'!B45)</f>
        <v>0</v>
      </c>
      <c r="H45" s="39">
        <f>COUNTIFS('Plan mejoramiento'!$F$6:$F$1063,'Estado AC-AP'!$H$28,'Plan mejoramiento'!$M$6:$M$1063,'Estado AC-AP'!$F$27,'Plan mejoramiento'!$C$6:$C$1063,'Estado AC-AP'!B45)</f>
        <v>27</v>
      </c>
      <c r="I45" s="41">
        <f t="shared" si="6"/>
        <v>1</v>
      </c>
      <c r="J45" s="94" t="str">
        <f t="shared" si="7"/>
        <v>0%</v>
      </c>
      <c r="K45" s="163">
        <f t="shared" si="8"/>
        <v>1</v>
      </c>
    </row>
    <row r="46" spans="2:11" ht="15" x14ac:dyDescent="0.2">
      <c r="B46" s="154" t="s">
        <v>1474</v>
      </c>
      <c r="C46" s="36">
        <f>COUNTIFS('Plan mejoramiento'!$F$6:$F$1063,'Estado AC-AP'!$C$28,'Plan mejoramiento'!$M$6:$M$1063,'Estado AC-AP'!$C$27,'Plan mejoramiento'!$C$6:$C$1063,'Estado AC-AP'!B46)</f>
        <v>0</v>
      </c>
      <c r="D46" s="36">
        <f>COUNTIFS('Plan mejoramiento'!$F$6:$F$1063,'Estado AC-AP'!$D$28,'Plan mejoramiento'!$M$6:$M$1063,'Estado AC-AP'!$C$27,'Plan mejoramiento'!$C$6:$C$1063,'Estado AC-AP'!B46)</f>
        <v>0</v>
      </c>
      <c r="E46" s="37">
        <f>COUNTIFS('Plan mejoramiento'!$F$6:$F$1063,'Estado AC-AP'!$E$28,'Plan mejoramiento'!$M$6:$M$1063,'Estado AC-AP'!$C$27,'Plan mejoramiento'!$C$6:$C$1063,'Estado AC-AP'!B46)</f>
        <v>0</v>
      </c>
      <c r="F46" s="38">
        <f>COUNTIFS('Plan mejoramiento'!$F$6:$F$1063,'Estado AC-AP'!$F$28,'Plan mejoramiento'!$M$6:$M$1063,'Estado AC-AP'!$F$27,'Plan mejoramiento'!$C$6:$C$1063,'Estado AC-AP'!B46)</f>
        <v>0</v>
      </c>
      <c r="G46" s="38">
        <f>COUNTIFS('Plan mejoramiento'!$F$6:$F$1063,'Estado AC-AP'!$G$28,'Plan mejoramiento'!$M$6:$M$1063,'Estado AC-AP'!$F$27,'Plan mejoramiento'!$C$6:$C$1063,'Estado AC-AP'!B46)</f>
        <v>0</v>
      </c>
      <c r="H46" s="39">
        <f>COUNTIFS('Plan mejoramiento'!$F$6:$F$1063,'Estado AC-AP'!$H$28,'Plan mejoramiento'!$M$6:$M$1063,'Estado AC-AP'!$F$27,'Plan mejoramiento'!$C$6:$C$1063,'Estado AC-AP'!B46)</f>
        <v>0</v>
      </c>
      <c r="I46" s="41" t="str">
        <f t="shared" si="6"/>
        <v>0%</v>
      </c>
      <c r="J46" s="94" t="str">
        <f t="shared" si="7"/>
        <v>0%</v>
      </c>
      <c r="K46" s="163" t="str">
        <f t="shared" si="8"/>
        <v>0%</v>
      </c>
    </row>
    <row r="47" spans="2:11" ht="15" x14ac:dyDescent="0.2">
      <c r="B47" s="154" t="s">
        <v>1472</v>
      </c>
      <c r="C47" s="36">
        <f>COUNTIFS('Plan mejoramiento'!$F$6:$F$1063,'Estado AC-AP'!$C$28,'Plan mejoramiento'!$M$6:$M$1063,'Estado AC-AP'!$C$27,'Plan mejoramiento'!$C$6:$C$1063,'Estado AC-AP'!B47)</f>
        <v>0</v>
      </c>
      <c r="D47" s="36">
        <f>COUNTIFS('Plan mejoramiento'!$F$6:$F$1063,'Estado AC-AP'!$D$28,'Plan mejoramiento'!$M$6:$M$1063,'Estado AC-AP'!$C$27,'Plan mejoramiento'!$C$6:$C$1063,'Estado AC-AP'!B47)</f>
        <v>0</v>
      </c>
      <c r="E47" s="37">
        <f>COUNTIFS('Plan mejoramiento'!$F$6:$F$1063,'Estado AC-AP'!$E$28,'Plan mejoramiento'!$M$6:$M$1063,'Estado AC-AP'!$C$27,'Plan mejoramiento'!$C$6:$C$1063,'Estado AC-AP'!B47)</f>
        <v>0</v>
      </c>
      <c r="F47" s="38">
        <f>COUNTIFS('Plan mejoramiento'!$F$6:$F$1063,'Estado AC-AP'!$F$28,'Plan mejoramiento'!$M$6:$M$1063,'Estado AC-AP'!$F$27,'Plan mejoramiento'!$C$6:$C$1063,'Estado AC-AP'!B47)</f>
        <v>0</v>
      </c>
      <c r="G47" s="38">
        <f>COUNTIFS('Plan mejoramiento'!$F$6:$F$1063,'Estado AC-AP'!$G$28,'Plan mejoramiento'!$M$6:$M$1063,'Estado AC-AP'!$F$27,'Plan mejoramiento'!$C$6:$C$1063,'Estado AC-AP'!B47)</f>
        <v>0</v>
      </c>
      <c r="H47" s="39">
        <f>COUNTIFS('Plan mejoramiento'!$F$6:$F$1063,'Estado AC-AP'!$H$28,'Plan mejoramiento'!$M$6:$M$1063,'Estado AC-AP'!$F$27,'Plan mejoramiento'!$C$6:$C$1063,'Estado AC-AP'!B47)</f>
        <v>0</v>
      </c>
      <c r="I47" s="41" t="str">
        <f t="shared" si="6"/>
        <v>0%</v>
      </c>
      <c r="J47" s="94" t="str">
        <f t="shared" si="7"/>
        <v>0%</v>
      </c>
      <c r="K47" s="163" t="str">
        <f t="shared" si="8"/>
        <v>0%</v>
      </c>
    </row>
    <row r="48" spans="2:11" ht="15" x14ac:dyDescent="0.2">
      <c r="B48" s="155" t="s">
        <v>1411</v>
      </c>
      <c r="C48" s="36">
        <f>COUNTIFS('Plan mejoramiento'!$F$6:$F$1063,'Estado AC-AP'!$C$28,'Plan mejoramiento'!$M$6:$M$1063,'Estado AC-AP'!$C$27,'Plan mejoramiento'!$C$6:$C$1063,'Estado AC-AP'!B48)</f>
        <v>0</v>
      </c>
      <c r="D48" s="36">
        <f>COUNTIFS('Plan mejoramiento'!$F$6:$F$1063,'Estado AC-AP'!$D$28,'Plan mejoramiento'!$M$6:$M$1063,'Estado AC-AP'!$C$27,'Plan mejoramiento'!$C$6:$C$1063,'Estado AC-AP'!B48)</f>
        <v>0</v>
      </c>
      <c r="E48" s="37">
        <f>COUNTIFS('Plan mejoramiento'!$F$6:$F$1063,'Estado AC-AP'!$E$28,'Plan mejoramiento'!$M$6:$M$1063,'Estado AC-AP'!$C$27,'Plan mejoramiento'!$C$6:$C$1063,'Estado AC-AP'!B48)</f>
        <v>0</v>
      </c>
      <c r="F48" s="38">
        <f>COUNTIFS('Plan mejoramiento'!$F$6:$F$1063,'Estado AC-AP'!$F$28,'Plan mejoramiento'!$M$6:$M$1063,'Estado AC-AP'!$F$27,'Plan mejoramiento'!$C$6:$C$1063,'Estado AC-AP'!B48)</f>
        <v>9</v>
      </c>
      <c r="G48" s="38">
        <f>COUNTIFS('Plan mejoramiento'!$F$6:$F$1063,'Estado AC-AP'!$G$28,'Plan mejoramiento'!$M$6:$M$1063,'Estado AC-AP'!$F$27,'Plan mejoramiento'!$C$6:$C$1063,'Estado AC-AP'!B48)</f>
        <v>0</v>
      </c>
      <c r="H48" s="39">
        <f>COUNTIFS('Plan mejoramiento'!$F$6:$F$1063,'Estado AC-AP'!$H$28,'Plan mejoramiento'!$M$6:$M$1063,'Estado AC-AP'!$F$27,'Plan mejoramiento'!$C$6:$C$1063,'Estado AC-AP'!B48)</f>
        <v>0</v>
      </c>
      <c r="I48" s="41">
        <f t="shared" si="6"/>
        <v>1</v>
      </c>
      <c r="J48" s="94" t="str">
        <f t="shared" si="7"/>
        <v>0%</v>
      </c>
      <c r="K48" s="163" t="str">
        <f t="shared" si="8"/>
        <v>0%</v>
      </c>
    </row>
    <row r="49" spans="2:11" ht="15" x14ac:dyDescent="0.2">
      <c r="B49" s="155" t="s">
        <v>1471</v>
      </c>
      <c r="C49" s="36">
        <f>COUNTIFS('Plan mejoramiento'!$F$6:$F$1063,'Estado AC-AP'!$C$28,'Plan mejoramiento'!$M$6:$M$1063,'Estado AC-AP'!$C$27,'Plan mejoramiento'!$C$6:$C$1063,'Estado AC-AP'!B49)</f>
        <v>0</v>
      </c>
      <c r="D49" s="36">
        <f>COUNTIFS('Plan mejoramiento'!$F$6:$F$1063,'Estado AC-AP'!$D$28,'Plan mejoramiento'!$M$6:$M$1063,'Estado AC-AP'!$C$27,'Plan mejoramiento'!$C$6:$C$1063,'Estado AC-AP'!B49)</f>
        <v>0</v>
      </c>
      <c r="E49" s="37">
        <f>COUNTIFS('Plan mejoramiento'!$F$6:$F$1063,'Estado AC-AP'!$E$28,'Plan mejoramiento'!$M$6:$M$1063,'Estado AC-AP'!$C$27,'Plan mejoramiento'!$C$6:$C$1063,'Estado AC-AP'!B49)</f>
        <v>0</v>
      </c>
      <c r="F49" s="38">
        <f>COUNTIFS('Plan mejoramiento'!$F$6:$F$1063,'Estado AC-AP'!$F$28,'Plan mejoramiento'!$M$6:$M$1063,'Estado AC-AP'!$F$27,'Plan mejoramiento'!$C$6:$C$1063,'Estado AC-AP'!B49)</f>
        <v>4</v>
      </c>
      <c r="G49" s="38">
        <f>COUNTIFS('Plan mejoramiento'!$F$6:$F$1063,'Estado AC-AP'!$G$28,'Plan mejoramiento'!$M$6:$M$1063,'Estado AC-AP'!$F$27,'Plan mejoramiento'!$C$6:$C$1063,'Estado AC-AP'!B49)</f>
        <v>11</v>
      </c>
      <c r="H49" s="39">
        <f>COUNTIFS('Plan mejoramiento'!$F$6:$F$1063,'Estado AC-AP'!$H$28,'Plan mejoramiento'!$M$6:$M$1063,'Estado AC-AP'!$F$27,'Plan mejoramiento'!$C$6:$C$1063,'Estado AC-AP'!B49)</f>
        <v>0</v>
      </c>
      <c r="I49" s="41">
        <f t="shared" si="6"/>
        <v>1</v>
      </c>
      <c r="J49" s="94">
        <f t="shared" si="7"/>
        <v>1</v>
      </c>
      <c r="K49" s="163" t="str">
        <f t="shared" si="8"/>
        <v>0%</v>
      </c>
    </row>
    <row r="50" spans="2:11" ht="15" x14ac:dyDescent="0.2">
      <c r="B50" s="155" t="s">
        <v>1576</v>
      </c>
      <c r="C50" s="36">
        <f>COUNTIFS('Plan mejoramiento'!$F$6:$F$1063,'Estado AC-AP'!$C$28,'Plan mejoramiento'!$M$6:$M$1063,'Estado AC-AP'!$C$27,'Plan mejoramiento'!$C$6:$C$1063,'Estado AC-AP'!B50)</f>
        <v>0</v>
      </c>
      <c r="D50" s="36">
        <f>COUNTIFS('Plan mejoramiento'!$F$6:$F$1063,'Estado AC-AP'!$D$28,'Plan mejoramiento'!$M$6:$M$1063,'Estado AC-AP'!$C$27,'Plan mejoramiento'!$C$6:$C$1063,'Estado AC-AP'!B50)</f>
        <v>0</v>
      </c>
      <c r="E50" s="37">
        <f>COUNTIFS('Plan mejoramiento'!$F$6:$F$1063,'Estado AC-AP'!$E$28,'Plan mejoramiento'!$M$6:$M$1063,'Estado AC-AP'!$C$27,'Plan mejoramiento'!$C$6:$C$1063,'Estado AC-AP'!B50)</f>
        <v>0</v>
      </c>
      <c r="F50" s="38">
        <f>COUNTIFS('Plan mejoramiento'!$F$6:$F$1063,'Estado AC-AP'!$F$28,'Plan mejoramiento'!$M$6:$M$1063,'Estado AC-AP'!$F$27,'Plan mejoramiento'!$C$6:$C$1063,'Estado AC-AP'!B50)</f>
        <v>0</v>
      </c>
      <c r="G50" s="38">
        <f>COUNTIFS('Plan mejoramiento'!$F$6:$F$1063,'Estado AC-AP'!$G$28,'Plan mejoramiento'!$M$6:$M$1063,'Estado AC-AP'!$F$27,'Plan mejoramiento'!$C$6:$C$1063,'Estado AC-AP'!B50)</f>
        <v>1</v>
      </c>
      <c r="H50" s="39">
        <f>COUNTIFS('Plan mejoramiento'!$F$6:$F$1063,'Estado AC-AP'!$H$28,'Plan mejoramiento'!$M$6:$M$1063,'Estado AC-AP'!$F$27,'Plan mejoramiento'!$C$6:$C$1063,'Estado AC-AP'!B50)</f>
        <v>0</v>
      </c>
      <c r="I50" s="41" t="str">
        <f t="shared" si="6"/>
        <v>0%</v>
      </c>
      <c r="J50" s="94">
        <f t="shared" si="7"/>
        <v>1</v>
      </c>
      <c r="K50" s="163" t="str">
        <f t="shared" si="8"/>
        <v>0%</v>
      </c>
    </row>
    <row r="51" spans="2:11" ht="15" x14ac:dyDescent="0.2">
      <c r="B51" s="155" t="s">
        <v>1575</v>
      </c>
      <c r="C51" s="36">
        <f>COUNTIFS('Plan mejoramiento'!$F$6:$F$1063,'Estado AC-AP'!$C$28,'Plan mejoramiento'!$M$6:$M$1063,'Estado AC-AP'!$C$27,'Plan mejoramiento'!$C$6:$C$1063,'Estado AC-AP'!B51)</f>
        <v>0</v>
      </c>
      <c r="D51" s="36">
        <f>COUNTIFS('Plan mejoramiento'!$F$6:$F$1063,'Estado AC-AP'!$D$28,'Plan mejoramiento'!$M$6:$M$1063,'Estado AC-AP'!$C$27,'Plan mejoramiento'!$C$6:$C$1063,'Estado AC-AP'!B51)</f>
        <v>0</v>
      </c>
      <c r="E51" s="37">
        <f>COUNTIFS('Plan mejoramiento'!$F$6:$F$1063,'Estado AC-AP'!$E$28,'Plan mejoramiento'!$M$6:$M$1063,'Estado AC-AP'!$C$27,'Plan mejoramiento'!$C$6:$C$1063,'Estado AC-AP'!B51)</f>
        <v>0</v>
      </c>
      <c r="F51" s="38">
        <f>COUNTIFS('Plan mejoramiento'!$F$6:$F$1063,'Estado AC-AP'!$F$28,'Plan mejoramiento'!$M$6:$M$1063,'Estado AC-AP'!$F$27,'Plan mejoramiento'!$C$6:$C$1063,'Estado AC-AP'!B51)</f>
        <v>18</v>
      </c>
      <c r="G51" s="38">
        <f>COUNTIFS('Plan mejoramiento'!$F$6:$F$1063,'Estado AC-AP'!$G$28,'Plan mejoramiento'!$M$6:$M$1063,'Estado AC-AP'!$F$27,'Plan mejoramiento'!$C$6:$C$1063,'Estado AC-AP'!B51)</f>
        <v>31</v>
      </c>
      <c r="H51" s="39">
        <f>COUNTIFS('Plan mejoramiento'!$F$6:$F$1063,'Estado AC-AP'!$H$28,'Plan mejoramiento'!$M$6:$M$1063,'Estado AC-AP'!$F$27,'Plan mejoramiento'!$C$6:$C$1063,'Estado AC-AP'!B51)</f>
        <v>17</v>
      </c>
      <c r="I51" s="41">
        <f t="shared" si="6"/>
        <v>1</v>
      </c>
      <c r="J51" s="94">
        <f t="shared" si="7"/>
        <v>1</v>
      </c>
      <c r="K51" s="163">
        <f t="shared" si="8"/>
        <v>1</v>
      </c>
    </row>
    <row r="52" spans="2:11" ht="15.75" thickBot="1" x14ac:dyDescent="0.25">
      <c r="B52" s="156" t="s">
        <v>2141</v>
      </c>
      <c r="C52" s="164">
        <f>COUNTIFS('Plan mejoramiento'!$F$6:$F$1063,'Estado AC-AP'!$C$28,'Plan mejoramiento'!$M$6:$M$1063,'Estado AC-AP'!$C$27,'Plan mejoramiento'!$C$6:$C$1063,'Estado AC-AP'!B52)</f>
        <v>0</v>
      </c>
      <c r="D52" s="164">
        <f>COUNTIFS('Plan mejoramiento'!$F$6:$F$1063,'Estado AC-AP'!$D$28,'Plan mejoramiento'!$M$6:$M$1063,'Estado AC-AP'!$C$27,'Plan mejoramiento'!$C$6:$C$1063,'Estado AC-AP'!B52)</f>
        <v>0</v>
      </c>
      <c r="E52" s="165">
        <f>COUNTIFS('Plan mejoramiento'!$F$6:$F$1063,'Estado AC-AP'!$E$28,'Plan mejoramiento'!$M$6:$M$1063,'Estado AC-AP'!$C$27,'Plan mejoramiento'!$C$6:$C$1063,'Estado AC-AP'!B52)</f>
        <v>0</v>
      </c>
      <c r="F52" s="166">
        <f>COUNTIFS('Plan mejoramiento'!$F$6:$F$1063,'Estado AC-AP'!$F$28,'Plan mejoramiento'!$M$6:$M$1063,'Estado AC-AP'!$F$27,'Plan mejoramiento'!$C$6:$C$1063,'Estado AC-AP'!B52)</f>
        <v>3</v>
      </c>
      <c r="G52" s="166">
        <f>COUNTIFS('Plan mejoramiento'!$F$6:$F$1063,'Estado AC-AP'!$G$28,'Plan mejoramiento'!$M$6:$M$1063,'Estado AC-AP'!$F$27,'Plan mejoramiento'!$C$6:$C$1063,'Estado AC-AP'!B52)</f>
        <v>6</v>
      </c>
      <c r="H52" s="167">
        <f>COUNTIFS('Plan mejoramiento'!$F$6:$F$1063,'Estado AC-AP'!$H$28,'Plan mejoramiento'!$M$6:$M$1063,'Estado AC-AP'!$F$27,'Plan mejoramiento'!$C$6:$C$1063,'Estado AC-AP'!B52)</f>
        <v>12</v>
      </c>
      <c r="I52" s="168">
        <f>IF(F52&gt;0,((F52)/(F52+C52)),"0%")</f>
        <v>1</v>
      </c>
      <c r="J52" s="169">
        <f>IF(G52&gt;0,((G52)/(G52+D52)),"0%")</f>
        <v>1</v>
      </c>
      <c r="K52" s="170">
        <f>IF(H52&gt;0,((H52)/(H52+E52)),"0%")</f>
        <v>1</v>
      </c>
    </row>
    <row r="53" spans="2:11" ht="30.75" customHeight="1" thickBot="1" x14ac:dyDescent="0.25">
      <c r="B53" s="42" t="s">
        <v>214</v>
      </c>
      <c r="C53" s="171">
        <f t="shared" ref="C53:H53" si="9">SUM(C29:C52)</f>
        <v>0</v>
      </c>
      <c r="D53" s="171">
        <f t="shared" si="9"/>
        <v>0</v>
      </c>
      <c r="E53" s="171">
        <f t="shared" si="9"/>
        <v>0</v>
      </c>
      <c r="F53" s="43">
        <f t="shared" si="9"/>
        <v>182</v>
      </c>
      <c r="G53" s="43">
        <f t="shared" si="9"/>
        <v>129</v>
      </c>
      <c r="H53" s="173">
        <f t="shared" si="9"/>
        <v>166</v>
      </c>
      <c r="I53" s="92">
        <f>AVERAGE(I29:I52)</f>
        <v>1</v>
      </c>
      <c r="J53" s="172">
        <f>AVERAGE(J29:J52)</f>
        <v>1</v>
      </c>
      <c r="K53" s="92">
        <f>AVERAGE(K29:K52)</f>
        <v>1</v>
      </c>
    </row>
    <row r="54" spans="2:11" x14ac:dyDescent="0.2">
      <c r="C54" s="17"/>
      <c r="D54" s="17"/>
      <c r="E54" s="17"/>
      <c r="F54" s="17"/>
      <c r="G54" s="17"/>
      <c r="H54" s="17"/>
    </row>
    <row r="55" spans="2:11" x14ac:dyDescent="0.2"/>
    <row r="56" spans="2:11" x14ac:dyDescent="0.2"/>
    <row r="57" spans="2:11" x14ac:dyDescent="0.2"/>
    <row r="58" spans="2:11" x14ac:dyDescent="0.2"/>
    <row r="59" spans="2:11" x14ac:dyDescent="0.2"/>
  </sheetData>
  <mergeCells count="7">
    <mergeCell ref="B1:M1"/>
    <mergeCell ref="C6:E6"/>
    <mergeCell ref="C27:E27"/>
    <mergeCell ref="F27:H27"/>
    <mergeCell ref="I6:K6"/>
    <mergeCell ref="I27:K27"/>
    <mergeCell ref="F6:H6"/>
  </mergeCells>
  <phoneticPr fontId="0" type="noConversion"/>
  <pageMargins left="0.70866141732283472" right="0.70866141732283472" top="0.74803149606299213" bottom="0.74803149606299213" header="0.31496062992125984" footer="0.31496062992125984"/>
  <pageSetup paperSize="13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34"/>
  <sheetViews>
    <sheetView workbookViewId="0">
      <selection activeCell="B11" sqref="B11"/>
    </sheetView>
  </sheetViews>
  <sheetFormatPr baseColWidth="10" defaultRowHeight="12.75" x14ac:dyDescent="0.2"/>
  <cols>
    <col min="1" max="1" width="36.85546875" customWidth="1"/>
    <col min="2" max="2" width="51" customWidth="1"/>
    <col min="3" max="3" width="11.85546875" bestFit="1" customWidth="1"/>
  </cols>
  <sheetData>
    <row r="1" spans="1:3" x14ac:dyDescent="0.2">
      <c r="A1" s="45" t="s">
        <v>330</v>
      </c>
      <c r="B1" s="45" t="s">
        <v>331</v>
      </c>
    </row>
    <row r="2" spans="1:3" ht="42.75" x14ac:dyDescent="0.2">
      <c r="A2" s="5" t="s">
        <v>73</v>
      </c>
      <c r="B2" s="8" t="s">
        <v>76</v>
      </c>
    </row>
    <row r="3" spans="1:3" ht="142.5" x14ac:dyDescent="0.2">
      <c r="A3" s="5" t="s">
        <v>104</v>
      </c>
      <c r="B3" s="8" t="s">
        <v>332</v>
      </c>
    </row>
    <row r="4" spans="1:3" ht="28.5" x14ac:dyDescent="0.2">
      <c r="A4" s="5" t="s">
        <v>105</v>
      </c>
      <c r="B4" s="8" t="s">
        <v>105</v>
      </c>
    </row>
    <row r="9" spans="1:3" x14ac:dyDescent="0.2">
      <c r="C9" s="146"/>
    </row>
    <row r="11" spans="1:3" x14ac:dyDescent="0.2">
      <c r="C11" s="147"/>
    </row>
    <row r="12" spans="1:3" x14ac:dyDescent="0.2">
      <c r="C12" s="147"/>
    </row>
    <row r="13" spans="1:3" x14ac:dyDescent="0.2">
      <c r="C13" s="147"/>
    </row>
    <row r="15" spans="1:3" x14ac:dyDescent="0.2">
      <c r="B15" s="25"/>
    </row>
    <row r="23" spans="3:6" x14ac:dyDescent="0.2">
      <c r="F23" s="79"/>
    </row>
    <row r="26" spans="3:6" x14ac:dyDescent="0.2">
      <c r="D26" s="79"/>
      <c r="F26" s="79"/>
    </row>
    <row r="27" spans="3:6" x14ac:dyDescent="0.2">
      <c r="D27" s="78"/>
    </row>
    <row r="29" spans="3:6" x14ac:dyDescent="0.2">
      <c r="C29" s="25"/>
      <c r="D29" s="79"/>
      <c r="E29" s="79"/>
    </row>
    <row r="30" spans="3:6" x14ac:dyDescent="0.2">
      <c r="C30" s="25"/>
      <c r="D30" s="79"/>
      <c r="E30" s="79"/>
    </row>
    <row r="31" spans="3:6" x14ac:dyDescent="0.2">
      <c r="C31" s="25"/>
      <c r="D31" s="79"/>
      <c r="E31" s="79"/>
    </row>
    <row r="32" spans="3:6" x14ac:dyDescent="0.2">
      <c r="C32" s="25"/>
      <c r="D32" s="79"/>
      <c r="E32" s="79"/>
    </row>
    <row r="33" spans="3:5" x14ac:dyDescent="0.2">
      <c r="C33" s="25"/>
      <c r="D33" s="79"/>
      <c r="E33" s="79"/>
    </row>
    <row r="34" spans="3:5" x14ac:dyDescent="0.2">
      <c r="D34" s="79"/>
      <c r="E34" s="79"/>
    </row>
  </sheetData>
  <conditionalFormatting sqref="A2">
    <cfRule type="expression" dxfId="27" priority="16">
      <formula>$M2="Cerrada"</formula>
    </cfRule>
  </conditionalFormatting>
  <conditionalFormatting sqref="A2">
    <cfRule type="expression" dxfId="26" priority="15">
      <formula>$M2="Cerrada"</formula>
    </cfRule>
  </conditionalFormatting>
  <conditionalFormatting sqref="B2">
    <cfRule type="expression" dxfId="25" priority="14">
      <formula>$M2="Cerrada"</formula>
    </cfRule>
  </conditionalFormatting>
  <conditionalFormatting sqref="B2">
    <cfRule type="expression" dxfId="24" priority="13">
      <formula>$M2="Cerrada"</formula>
    </cfRule>
  </conditionalFormatting>
  <conditionalFormatting sqref="A3">
    <cfRule type="expression" dxfId="23" priority="12">
      <formula>$M3="Cerrada"</formula>
    </cfRule>
  </conditionalFormatting>
  <conditionalFormatting sqref="A3">
    <cfRule type="expression" dxfId="22" priority="11">
      <formula>$M3="Cerrada"</formula>
    </cfRule>
  </conditionalFormatting>
  <conditionalFormatting sqref="A3">
    <cfRule type="expression" dxfId="21" priority="10">
      <formula>$M3="Cerrada"</formula>
    </cfRule>
  </conditionalFormatting>
  <conditionalFormatting sqref="B3">
    <cfRule type="expression" dxfId="20" priority="9">
      <formula>$M3="Cerrada"</formula>
    </cfRule>
  </conditionalFormatting>
  <conditionalFormatting sqref="B3">
    <cfRule type="expression" dxfId="19" priority="8">
      <formula>$M3="Cerrada"</formula>
    </cfRule>
  </conditionalFormatting>
  <conditionalFormatting sqref="B3">
    <cfRule type="expression" dxfId="18" priority="7">
      <formula>$M3="Cerrada"</formula>
    </cfRule>
  </conditionalFormatting>
  <conditionalFormatting sqref="A4">
    <cfRule type="expression" dxfId="17" priority="6">
      <formula>$M4="Cerrada"</formula>
    </cfRule>
  </conditionalFormatting>
  <conditionalFormatting sqref="A4">
    <cfRule type="expression" dxfId="16" priority="5">
      <formula>$M4="Cerrada"</formula>
    </cfRule>
  </conditionalFormatting>
  <conditionalFormatting sqref="A4">
    <cfRule type="expression" dxfId="15" priority="4">
      <formula>$M4="Cerrada"</formula>
    </cfRule>
  </conditionalFormatting>
  <conditionalFormatting sqref="B4">
    <cfRule type="expression" dxfId="14" priority="3">
      <formula>$M4="Cerrada"</formula>
    </cfRule>
  </conditionalFormatting>
  <conditionalFormatting sqref="B4">
    <cfRule type="expression" dxfId="13" priority="2">
      <formula>$M4="Cerrada"</formula>
    </cfRule>
  </conditionalFormatting>
  <conditionalFormatting sqref="B4">
    <cfRule type="expression" dxfId="12" priority="1">
      <formula>$M4="Cerrada"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Listas</vt:lpstr>
      <vt:lpstr>Plan mejoramiento</vt:lpstr>
      <vt:lpstr>Estado AC-AP</vt:lpstr>
      <vt:lpstr>Hoja1</vt:lpstr>
      <vt:lpstr>ESTADO</vt:lpstr>
      <vt:lpstr>FUENTE</vt:lpstr>
      <vt:lpstr>PROCESOS</vt:lpstr>
      <vt:lpstr>Tipo_de_acción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HELENA ESCOBAR</dc:creator>
  <cp:lastModifiedBy>Andres Pulgarin</cp:lastModifiedBy>
  <cp:lastPrinted>2016-05-31T16:48:22Z</cp:lastPrinted>
  <dcterms:created xsi:type="dcterms:W3CDTF">2006-09-13T01:26:12Z</dcterms:created>
  <dcterms:modified xsi:type="dcterms:W3CDTF">2023-11-28T20:12:30Z</dcterms:modified>
</cp:coreProperties>
</file>