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defaultThemeVersion="166925"/>
  <mc:AlternateContent xmlns:mc="http://schemas.openxmlformats.org/markup-compatibility/2006">
    <mc:Choice Requires="x15">
      <x15ac:absPath xmlns:x15ac="http://schemas.microsoft.com/office/spreadsheetml/2010/11/ac" url="/Users/eliana.mejia/Documents/"/>
    </mc:Choice>
  </mc:AlternateContent>
  <xr:revisionPtr revIDLastSave="0" documentId="8_{CE47D991-168A-9F49-BBD2-F2F1791201BB}" xr6:coauthVersionLast="47" xr6:coauthVersionMax="47" xr10:uidLastSave="{00000000-0000-0000-0000-000000000000}"/>
  <bookViews>
    <workbookView xWindow="0" yWindow="0" windowWidth="28800" windowHeight="18000" xr2:uid="{88CEE25E-8CC5-3449-844D-108C9006F79D}"/>
  </bookViews>
  <sheets>
    <sheet name="Conclusión" sheetId="2" r:id="rId1"/>
    <sheet name="Hoja1" sheetId="1" r:id="rId2"/>
  </sheets>
  <externalReferences>
    <externalReference r:id="rId3"/>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34" i="2" l="1"/>
  <c r="E34" i="2"/>
  <c r="G32" i="2"/>
  <c r="E32" i="2"/>
  <c r="G30" i="2"/>
  <c r="E30" i="2"/>
  <c r="G28" i="2"/>
  <c r="E28" i="2"/>
  <c r="G26" i="2"/>
  <c r="E26" i="2"/>
  <c r="M8" i="2"/>
</calcChain>
</file>

<file path=xl/sharedStrings.xml><?xml version="1.0" encoding="utf-8"?>
<sst xmlns="http://schemas.openxmlformats.org/spreadsheetml/2006/main" count="29" uniqueCount="28">
  <si>
    <t>Nombre de la Entidad:</t>
  </si>
  <si>
    <t>Asociacion Canal Local de Television Telemedellin</t>
  </si>
  <si>
    <t>Periodo Evaluado:</t>
  </si>
  <si>
    <t>Julio - Diciembre.  2024</t>
  </si>
  <si>
    <t>Estado del sistema de Control Interno de la entidad</t>
  </si>
  <si>
    <t>Conclusión general sobre la evaluación del Sistema de Control Interno</t>
  </si>
  <si>
    <t>¿Están todos los componentes operando juntos y de manera integrada? (Si / en proceso / No) (Justifique su respuesta):</t>
  </si>
  <si>
    <t>En proceso</t>
  </si>
  <si>
    <t>Actualmente, la integración total de los cinco componentes del Sistema de Control Interno en Telemedellín sigue en proceso. Durante  2024, se han identificado fortalezas en la operación de cada uno de estos componentes, evidenciando que los controles diseñados están correctamente estructurados y alineados con la gestión institucional. No obstante, aún existen oportunidades de mejora en la eficacia de su ejecución, lo que ha generado la necesidad de reforzar estrategias para optimizar la integración con el sistema de gestión general. Se han detectado dificultades en la coordinación entre algunos procesos operativos y administrativos,  Además, no se han establecido mecanismos claros para evaluar la efectividad de los controles implementados, lo que dificulta la identificación de brechas y oportunidades de mejora. Para 2025, es importante fortalecer la articulación entre los componentes y reforzar la supervisión interna para garantizar su cumplimiento dentro de los plazos establecidos.</t>
  </si>
  <si>
    <t>¿Es efectivo el sistema de control interno para los objetivos evaluados? (Si/No) (Justifique su respuesta):</t>
  </si>
  <si>
    <t>No</t>
  </si>
  <si>
    <t>En términos generales, el Sistema de Control Interno en Telemedellín ha sido efectivo para alcanzar los objetivos evaluados, asegurando que los procesos administrativos y operativos cumplan con los requerimientos institucionales. Se ha constatado que los canales de comunicación internos y externos operan de manera satisfactoria, facilitando la transmisión de información clave entre las diferentes áreas. Sin embargo,  se ha identificado que algunos componentes del control interno requieren mejoras para fortalecer la gestión institucional, la evaluación periódica de riesgos es una debilidad, lo que puede afectar la capacidad de la entidad para responder de manera efectiva a contingencias emergentes. Para 2025, se recomienda actualizar la matriz de riesgos institucionales para identificar amenazas potenciales de manera más precisa, asegurar la ejecución efectiva de las acciones correctivas mediante un sistema de monitoreo con plazos definidos, y mantener la retroalimentación entre la Alta Dirección y las áreas operativas con el fin de mejorar la toma de decisiones estratégicas.</t>
  </si>
  <si>
    <t>La entidad cuenta dentro de su Sistema de Control Interno, con una institucionalidad (Líneas de defensa)  que le permita la toma de decisiones frente al control (Si/No) (Justifique su respuesta):</t>
  </si>
  <si>
    <t>Telemedellín cuenta con una institucionalidad bien definida dentro, basada en la adopción del Modelo Integrado de Planeación y Gestión (MIPG). Se han establecido instancias clave como  el Comité de Gestión y Desempeño, los cuales han demostrado ser fundamentales para garantizar la toma de decisiones efectivas en la entidad. Estas instancias operan de acuerdo con la normatividad vigente y se reúnen en los tiempos establecidos, lo que ha permitido generar acciones orientadas a la mejora continua. Sin embargo, a pesar de contar con un marco estructurado de institucionalidad, se han identificado desafíos en la supervisión y evaluación de las líneas de defensa.  Para el   2025, se recomienda desarrollar un plan de monitoreo específico que permita evaluar con precisión el impacto y la efectividad de cada línea de defensa, asignar recursos adicionales a la Oficina de Control Interno para fortalecer su capacidad operativa.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</si>
  <si>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</si>
  <si>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</si>
  <si>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</si>
  <si>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</si>
  <si>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AMBIENTE DE CONTROL</t>
  </si>
  <si>
    <t>✅ Fortalezas:   Se evidenció un alto nivel de cumplimiento del 92%, lo que indica que la entidad cuenta con normativas y procedimientos.        Se ha mantenido la formalización de la estructura organizacional y salarial.
Se han fortalecido las actividades de bienestar, con la celebración de eventos como el Día del Periodista, Día de la Mujer, Día del Padre y de la Madre, además de promover la salud mental y pausas activas.A pesar de los avances en la gestión del talento humano, aún es necesario completar las actividades de capacitación.
Persisten fallas en la socialización de la política de integridad, lo que puede afectar el compromiso de los empleados con la ética y los valores institucionales.</t>
  </si>
  <si>
    <t>EVALUCION DEL RIESGO</t>
  </si>
  <si>
    <t xml:space="preserve">✅ Fortalezas:
Avance en la identificación de riesgos tecnológicos, lo que ha permitido una mejor gestión en tecnologías de la información y comunicación.                               
Se han identificado los principales riesgos que enfrenta la entidad, lo que facilita la gestión y mitigación de los mismos.
Existen metodologías para la evaluación de riesgos, aunque requieren actualización.
⚠️ Debilidades:
Matriz de riesgos desactualizada, lo que puede generar deficiencias en la identificación de amenazas recientes.
Falta de capacitación en gestión de riesgos, lo que limita la respuesta del personal ante eventos adversos.
Registros de mitigación de riesgos incompletos: Se identificó que algunas acciones correctivas no están debidamente documentadas, lo que dificulta la trazabilidad y el seguimiento.
</t>
  </si>
  <si>
    <t>ACTIVIDADES DEL CONTROL</t>
  </si>
  <si>
    <t>✅ Fortalezas:
Se cuenta con procedimientos y controles definidos para la ejecución de actividades operacionales y administrativas.
Se han identificado responsables de la supervisión de procesos clave.             
Se han emitido y actualizado varias resoluciones internas para mejorar la gestión.
⚠️ Debilidades:
Supervisión contratos con deficiencias: No se ha garantizado un monitoreo estricto en la ejecución de contratos, lo que puede derivar en incumplimientos o desviaciones en los acuerdos establecidos.</t>
  </si>
  <si>
    <t>INFORMACION Y COMUNICACIÓN</t>
  </si>
  <si>
    <t>✅ Fortalezas:
Se han implementado estrategias y herramientas de comunicación interna y externa.
Existe un proceso de comunicación interna que permite la presentación de informes periódicos a la gerencia.
La entidad ha desarrollado mecanismos para la difusión de información clave a los niveles operativos.
⚠️ Debilidades:
No se han aprobado las tablas de retención documental, lo que afecta la gestión de archivos y la trazabilidad de la información.
Falta de retroalimentación estructurada: Aunque se presentan informes a la gerencia, no hay evidencia de un mecanismo claro para asegurar que los hallazgos y recomendaciones sean implementados de manera efectiva en toda la organización.</t>
  </si>
  <si>
    <t xml:space="preserve">ACTIVIDADES DE MONITOREO </t>
  </si>
  <si>
    <t>✅ Fortalezas:
Se ha realizado seguimiento a PQRs y encuestas de satisfacción de usuarios.
Se han definido procedimientos para el monitoreo de las actividades clave en la entidad.
Existen registros de seguimiento que permiten evaluar el cumplimiento de algunos controles internos.
⚠️ Debilidades:
Escasez de personal en la Oficina de Control Interno, lo que limita la gestion
Falta de auditorías internas de seguimiento en áreas críticas: No se ha asegurado que todas las áreas de alto riesgo sean evaluadas regularmente, lo que podría generar debilidades en el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</si>
</sst>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7" x14ac:knownFonts="1">
    <font>
      <sz val="12"/>
      <color theme="1"/>
      <name val="Calibri"/>
      <family val="2"/>
      <scheme val="minor"/>
    </font>
    <font>
      <b/>
      <sz val="24"/>
      <color theme="0"/>
      <name val="Arial Narrow"/>
      <family val="2"/>
    </font>
    <font>
      <sz val="25"/>
      <color theme="1"/>
      <name val="Arial Narrow"/>
      <family val="2"/>
    </font>
    <font>
      <sz val="11"/>
      <color theme="1"/>
      <name val="Arial Narrow"/>
      <family val="2"/>
    </font>
    <font>
      <sz val="11"/>
      <color theme="0"/>
      <name val="Arial Narrow"/>
      <family val="2"/>
    </font>
    <font>
      <b/>
      <sz val="20"/>
      <color theme="0"/>
      <name val="Arial"/>
      <family val="2"/>
    </font>
    <font>
      <b/>
      <sz val="20"/>
      <name val="Arial"/>
      <family val="2"/>
    </font>
    <font>
      <sz val="20"/>
      <color rgb="FFFF0000"/>
      <name val="Arial"/>
      <family val="2"/>
    </font>
    <font>
      <b/>
      <sz val="12"/>
      <color rgb="FFFF0000"/>
      <name val="Arial"/>
      <family val="2"/>
    </font>
    <font>
      <b/>
      <sz val="18"/>
      <color theme="0"/>
      <name val="Arial"/>
      <family val="2"/>
    </font>
    <font>
      <b/>
      <sz val="12"/>
      <name val="Arial"/>
      <family val="2"/>
    </font>
    <font>
      <b/>
      <sz val="14"/>
      <name val="Arial"/>
      <family val="2"/>
    </font>
    <font>
      <sz val="25"/>
      <color theme="1"/>
      <name val="Calibri"/>
      <family val="2"/>
      <scheme val="minor"/>
    </font>
    <font>
      <sz val="14"/>
      <color theme="1"/>
      <name val="Calibri"/>
      <family val="2"/>
      <scheme val="minor"/>
    </font>
    <font>
      <b/>
      <sz val="10"/>
      <color rgb="FFFF0000"/>
      <name val="Arial"/>
      <family val="2"/>
    </font>
    <font>
      <b/>
      <u/>
      <sz val="20"/>
      <color theme="0"/>
      <name val="Arial"/>
      <family val="2"/>
    </font>
    <font>
      <b/>
      <sz val="12"/>
      <color theme="0"/>
      <name val="Arial"/>
      <family val="2"/>
    </font>
    <font>
      <b/>
      <sz val="10"/>
      <color theme="1"/>
      <name val="Arial"/>
      <family val="2"/>
    </font>
    <font>
      <sz val="12"/>
      <color theme="1"/>
      <name val="Arial"/>
      <family val="2"/>
    </font>
    <font>
      <sz val="11"/>
      <color theme="0"/>
      <name val="Calibri"/>
      <family val="2"/>
      <scheme val="minor"/>
    </font>
    <font>
      <b/>
      <sz val="16"/>
      <color theme="1"/>
      <name val="Arial"/>
      <family val="2"/>
    </font>
    <font>
      <sz val="12"/>
      <name val="Arial"/>
      <family val="2"/>
    </font>
    <font>
      <sz val="18"/>
      <color theme="1"/>
      <name val="Arial"/>
      <family val="2"/>
    </font>
    <font>
      <sz val="20"/>
      <color theme="1"/>
      <name val="Calibri"/>
      <family val="2"/>
      <scheme val="minor"/>
    </font>
    <font>
      <b/>
      <i/>
      <sz val="10"/>
      <name val="Arial"/>
      <family val="2"/>
    </font>
    <font>
      <b/>
      <i/>
      <sz val="10"/>
      <color theme="1"/>
      <name val="Arial"/>
      <family val="2"/>
    </font>
    <font>
      <sz val="11"/>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7" tint="-0.249977111117893"/>
        <bgColor indexed="64"/>
      </patternFill>
    </fill>
    <fill>
      <patternFill patternType="solid">
        <fgColor theme="5" tint="-0.249977111117893"/>
        <bgColor indexed="64"/>
      </patternFill>
    </fill>
  </fills>
  <borders count="33">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81829A"/>
      </left>
      <right style="thin">
        <color rgb="FF81829A"/>
      </right>
      <top style="thin">
        <color rgb="FF81829A"/>
      </top>
      <bottom style="thin">
        <color rgb="FF81829A"/>
      </bottom>
      <diagonal/>
    </border>
    <border>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2">
    <xf numFmtId="0" fontId="0" fillId="0" borderId="0"/>
    <xf numFmtId="0" fontId="26" fillId="0" borderId="0"/>
  </cellStyleXfs>
  <cellXfs count="89">
    <xf numFmtId="0" fontId="0" fillId="0" borderId="0" xfId="0"/>
    <xf numFmtId="0" fontId="26" fillId="2" borderId="0" xfId="1" applyFill="1"/>
    <xf numFmtId="0" fontId="26" fillId="0" borderId="0" xfId="1"/>
    <xf numFmtId="0" fontId="26" fillId="2" borderId="1" xfId="1" applyFill="1" applyBorder="1"/>
    <xf numFmtId="0" fontId="26" fillId="2" borderId="2" xfId="1" applyFill="1" applyBorder="1"/>
    <xf numFmtId="0" fontId="26" fillId="2" borderId="3" xfId="1" applyFill="1" applyBorder="1"/>
    <xf numFmtId="0" fontId="26" fillId="2" borderId="4" xfId="1" applyFill="1" applyBorder="1"/>
    <xf numFmtId="0" fontId="1" fillId="3" borderId="5" xfId="1" applyFont="1" applyFill="1" applyBorder="1" applyAlignment="1">
      <alignment horizontal="center" vertical="center" wrapText="1"/>
    </xf>
    <xf numFmtId="0" fontId="2" fillId="2" borderId="6" xfId="1" applyFont="1" applyFill="1" applyBorder="1" applyAlignment="1" applyProtection="1">
      <alignment horizontal="center" vertical="center"/>
      <protection locked="0"/>
    </xf>
    <xf numFmtId="0" fontId="3" fillId="2" borderId="0" xfId="1" applyFont="1" applyFill="1" applyAlignment="1">
      <alignment horizontal="center"/>
    </xf>
    <xf numFmtId="0" fontId="26" fillId="2" borderId="7" xfId="1" applyFill="1" applyBorder="1"/>
    <xf numFmtId="0" fontId="1" fillId="3" borderId="8" xfId="1" applyFont="1" applyFill="1" applyBorder="1" applyAlignment="1">
      <alignment horizontal="center" vertical="center" wrapText="1"/>
    </xf>
    <xf numFmtId="0" fontId="1" fillId="3" borderId="6" xfId="1" applyFont="1" applyFill="1" applyBorder="1" applyAlignment="1">
      <alignment horizontal="center" vertical="center"/>
    </xf>
    <xf numFmtId="164" fontId="2" fillId="2" borderId="9" xfId="1" applyNumberFormat="1" applyFont="1" applyFill="1" applyBorder="1" applyAlignment="1" applyProtection="1">
      <alignment horizontal="center" vertical="center"/>
      <protection locked="0"/>
    </xf>
    <xf numFmtId="164" fontId="2" fillId="2" borderId="10" xfId="1" applyNumberFormat="1" applyFont="1" applyFill="1" applyBorder="1" applyAlignment="1" applyProtection="1">
      <alignment horizontal="center" vertical="center"/>
      <protection locked="0"/>
    </xf>
    <xf numFmtId="164" fontId="2" fillId="2" borderId="11" xfId="1" applyNumberFormat="1" applyFont="1" applyFill="1" applyBorder="1" applyAlignment="1" applyProtection="1">
      <alignment horizontal="center" vertical="center"/>
      <protection locked="0"/>
    </xf>
    <xf numFmtId="164" fontId="3" fillId="2" borderId="0" xfId="1" applyNumberFormat="1" applyFont="1" applyFill="1" applyAlignment="1">
      <alignment horizontal="center"/>
    </xf>
    <xf numFmtId="0" fontId="4" fillId="2" borderId="0" xfId="1" applyFont="1" applyFill="1" applyAlignment="1">
      <alignment vertical="center"/>
    </xf>
    <xf numFmtId="0" fontId="5" fillId="3" borderId="12" xfId="1" applyFont="1" applyFill="1" applyBorder="1" applyAlignment="1">
      <alignment horizontal="center" vertical="center" wrapText="1"/>
    </xf>
    <xf numFmtId="0" fontId="5" fillId="3" borderId="13" xfId="1" applyFont="1" applyFill="1" applyBorder="1" applyAlignment="1">
      <alignment horizontal="center" vertical="center" wrapText="1"/>
    </xf>
    <xf numFmtId="0" fontId="5" fillId="3" borderId="14" xfId="1" applyFont="1" applyFill="1" applyBorder="1" applyAlignment="1">
      <alignment horizontal="center" vertical="center" wrapText="1"/>
    </xf>
    <xf numFmtId="9" fontId="6" fillId="3" borderId="15" xfId="1" applyNumberFormat="1" applyFont="1" applyFill="1" applyBorder="1" applyAlignment="1" applyProtection="1">
      <alignment horizontal="center" vertical="center"/>
      <protection hidden="1"/>
    </xf>
    <xf numFmtId="0" fontId="7" fillId="2" borderId="0" xfId="1" applyFont="1" applyFill="1" applyAlignment="1">
      <alignment horizontal="center" vertical="center"/>
    </xf>
    <xf numFmtId="0" fontId="8" fillId="2" borderId="0" xfId="1" applyFont="1" applyFill="1"/>
    <xf numFmtId="0" fontId="9" fillId="3" borderId="16" xfId="1" applyFont="1" applyFill="1" applyBorder="1" applyAlignment="1">
      <alignment horizontal="center" vertical="center"/>
    </xf>
    <xf numFmtId="0" fontId="9" fillId="3" borderId="17" xfId="1" applyFont="1" applyFill="1" applyBorder="1" applyAlignment="1">
      <alignment horizontal="center" vertical="center"/>
    </xf>
    <xf numFmtId="0" fontId="9" fillId="3" borderId="18" xfId="1" applyFont="1" applyFill="1" applyBorder="1" applyAlignment="1">
      <alignment horizontal="center" vertical="center"/>
    </xf>
    <xf numFmtId="0" fontId="9" fillId="2" borderId="0" xfId="1" applyFont="1" applyFill="1" applyAlignment="1">
      <alignment horizontal="center" vertical="center"/>
    </xf>
    <xf numFmtId="0" fontId="10" fillId="2" borderId="19" xfId="1" applyFont="1" applyFill="1" applyBorder="1" applyAlignment="1">
      <alignment horizontal="center" vertical="center"/>
    </xf>
    <xf numFmtId="0" fontId="10" fillId="2" borderId="0" xfId="1" applyFont="1" applyFill="1" applyAlignment="1">
      <alignment horizontal="center" vertical="center"/>
    </xf>
    <xf numFmtId="49" fontId="11" fillId="2" borderId="20" xfId="1" applyNumberFormat="1" applyFont="1" applyFill="1" applyBorder="1" applyAlignment="1">
      <alignment horizontal="left" vertical="center" wrapText="1"/>
    </xf>
    <xf numFmtId="49" fontId="11" fillId="2" borderId="21" xfId="1" applyNumberFormat="1" applyFont="1" applyFill="1" applyBorder="1" applyAlignment="1">
      <alignment horizontal="left" vertical="center" wrapText="1"/>
    </xf>
    <xf numFmtId="49" fontId="12" fillId="2" borderId="21" xfId="1" applyNumberFormat="1" applyFont="1" applyFill="1" applyBorder="1" applyAlignment="1" applyProtection="1">
      <alignment horizontal="center" vertical="center" wrapText="1"/>
      <protection locked="0"/>
    </xf>
    <xf numFmtId="49" fontId="13" fillId="2" borderId="21" xfId="1" applyNumberFormat="1" applyFont="1" applyFill="1" applyBorder="1" applyAlignment="1" applyProtection="1">
      <alignment horizontal="left" vertical="top" wrapText="1"/>
      <protection locked="0"/>
    </xf>
    <xf numFmtId="49" fontId="13" fillId="2" borderId="22" xfId="1" applyNumberFormat="1" applyFont="1" applyFill="1" applyBorder="1" applyAlignment="1" applyProtection="1">
      <alignment horizontal="left" vertical="top" wrapText="1"/>
      <protection locked="0"/>
    </xf>
    <xf numFmtId="49" fontId="11" fillId="2" borderId="23" xfId="1" applyNumberFormat="1" applyFont="1" applyFill="1" applyBorder="1" applyAlignment="1">
      <alignment horizontal="left" vertical="center" wrapText="1"/>
    </xf>
    <xf numFmtId="49" fontId="11" fillId="2" borderId="6" xfId="1" applyNumberFormat="1" applyFont="1" applyFill="1" applyBorder="1" applyAlignment="1">
      <alignment horizontal="left" vertical="center" wrapText="1"/>
    </xf>
    <xf numFmtId="49" fontId="12" fillId="2" borderId="6" xfId="1" applyNumberFormat="1" applyFont="1" applyFill="1" applyBorder="1" applyAlignment="1" applyProtection="1">
      <alignment horizontal="center" vertical="center" wrapText="1"/>
      <protection locked="0"/>
    </xf>
    <xf numFmtId="49" fontId="13" fillId="2" borderId="6" xfId="1" applyNumberFormat="1" applyFont="1" applyFill="1" applyBorder="1" applyAlignment="1" applyProtection="1">
      <alignment horizontal="left" vertical="top" wrapText="1"/>
      <protection locked="0"/>
    </xf>
    <xf numFmtId="49" fontId="13" fillId="2" borderId="24" xfId="1" applyNumberFormat="1" applyFont="1" applyFill="1" applyBorder="1" applyAlignment="1" applyProtection="1">
      <alignment horizontal="left" vertical="top" wrapText="1"/>
      <protection locked="0"/>
    </xf>
    <xf numFmtId="49" fontId="11" fillId="2" borderId="25" xfId="1" applyNumberFormat="1" applyFont="1" applyFill="1" applyBorder="1" applyAlignment="1">
      <alignment horizontal="left" vertical="center" wrapText="1"/>
    </xf>
    <xf numFmtId="49" fontId="11" fillId="2" borderId="26" xfId="1" applyNumberFormat="1" applyFont="1" applyFill="1" applyBorder="1" applyAlignment="1">
      <alignment horizontal="left" vertical="center" wrapText="1"/>
    </xf>
    <xf numFmtId="49" fontId="12" fillId="2" borderId="26" xfId="1" applyNumberFormat="1" applyFont="1" applyFill="1" applyBorder="1" applyAlignment="1" applyProtection="1">
      <alignment horizontal="center" vertical="center" wrapText="1"/>
      <protection locked="0"/>
    </xf>
    <xf numFmtId="49" fontId="13" fillId="2" borderId="26" xfId="1" applyNumberFormat="1" applyFont="1" applyFill="1" applyBorder="1" applyAlignment="1" applyProtection="1">
      <alignment horizontal="left" vertical="top" wrapText="1"/>
      <protection locked="0"/>
    </xf>
    <xf numFmtId="49" fontId="13" fillId="2" borderId="27" xfId="1" applyNumberFormat="1" applyFont="1" applyFill="1" applyBorder="1" applyAlignment="1" applyProtection="1">
      <alignment horizontal="left" vertical="top" wrapText="1"/>
      <protection locked="0"/>
    </xf>
    <xf numFmtId="0" fontId="14" fillId="2" borderId="0" xfId="1" applyFont="1" applyFill="1" applyAlignment="1">
      <alignment wrapText="1"/>
    </xf>
    <xf numFmtId="0" fontId="5" fillId="4" borderId="28" xfId="1" applyFont="1" applyFill="1" applyBorder="1" applyAlignment="1">
      <alignment horizontal="center" vertical="center" wrapText="1"/>
    </xf>
    <xf numFmtId="0" fontId="6" fillId="0" borderId="0" xfId="1" applyFont="1" applyAlignment="1">
      <alignment horizontal="center" vertical="center" wrapText="1"/>
    </xf>
    <xf numFmtId="0" fontId="5" fillId="4" borderId="0" xfId="1" applyFont="1" applyFill="1" applyAlignment="1">
      <alignment horizontal="center" vertical="center" wrapText="1"/>
    </xf>
    <xf numFmtId="0" fontId="16" fillId="2" borderId="0" xfId="1" applyFont="1" applyFill="1" applyAlignment="1">
      <alignment horizontal="center" vertical="center" wrapText="1"/>
    </xf>
    <xf numFmtId="0" fontId="17" fillId="2" borderId="0" xfId="1" applyFont="1" applyFill="1" applyAlignment="1">
      <alignment wrapText="1"/>
    </xf>
    <xf numFmtId="0" fontId="18" fillId="0" borderId="0" xfId="1" applyFont="1" applyAlignment="1">
      <alignment horizontal="center" wrapText="1"/>
    </xf>
    <xf numFmtId="0" fontId="26" fillId="0" borderId="29" xfId="1" applyBorder="1" applyAlignment="1">
      <alignment horizontal="center"/>
    </xf>
    <xf numFmtId="0" fontId="19" fillId="2" borderId="0" xfId="1" applyFont="1" applyFill="1"/>
    <xf numFmtId="0" fontId="9" fillId="5" borderId="6" xfId="1" applyFont="1" applyFill="1" applyBorder="1" applyAlignment="1">
      <alignment horizontal="center" vertical="center" wrapText="1"/>
    </xf>
    <xf numFmtId="0" fontId="16" fillId="0" borderId="0" xfId="1" applyFont="1" applyAlignment="1">
      <alignment vertical="center"/>
    </xf>
    <xf numFmtId="0" fontId="6" fillId="0" borderId="6" xfId="1" applyFont="1" applyBorder="1" applyAlignment="1" applyProtection="1">
      <alignment horizontal="center" vertical="center"/>
      <protection hidden="1"/>
    </xf>
    <xf numFmtId="9" fontId="10" fillId="0" borderId="0" xfId="1" applyNumberFormat="1" applyFont="1" applyAlignment="1">
      <alignment vertical="center"/>
    </xf>
    <xf numFmtId="9" fontId="20" fillId="6" borderId="6" xfId="1" applyNumberFormat="1" applyFont="1" applyFill="1" applyBorder="1" applyAlignment="1" applyProtection="1">
      <alignment horizontal="center" vertical="center"/>
      <protection hidden="1"/>
    </xf>
    <xf numFmtId="0" fontId="21" fillId="0" borderId="12" xfId="1" applyFont="1" applyBorder="1" applyAlignment="1" applyProtection="1">
      <alignment horizontal="left" vertical="center" wrapText="1"/>
      <protection locked="0"/>
    </xf>
    <xf numFmtId="0" fontId="21" fillId="0" borderId="13" xfId="1" applyFont="1" applyBorder="1" applyAlignment="1" applyProtection="1">
      <alignment horizontal="left" vertical="center"/>
      <protection locked="0"/>
    </xf>
    <xf numFmtId="0" fontId="21" fillId="0" borderId="14" xfId="1" applyFont="1" applyBorder="1" applyAlignment="1" applyProtection="1">
      <alignment horizontal="left" vertical="center"/>
      <protection locked="0"/>
    </xf>
    <xf numFmtId="0" fontId="16" fillId="2" borderId="0" xfId="1" applyFont="1" applyFill="1" applyAlignment="1">
      <alignment horizontal="left" vertical="center"/>
    </xf>
    <xf numFmtId="9" fontId="16" fillId="2" borderId="0" xfId="1" applyNumberFormat="1" applyFont="1" applyFill="1" applyAlignment="1">
      <alignment horizontal="center" vertical="center"/>
    </xf>
    <xf numFmtId="0" fontId="10" fillId="2" borderId="7" xfId="1" applyFont="1" applyFill="1" applyBorder="1" applyAlignment="1">
      <alignment vertical="center"/>
    </xf>
    <xf numFmtId="0" fontId="10" fillId="2" borderId="0" xfId="1" applyFont="1" applyFill="1" applyAlignment="1">
      <alignment vertical="center"/>
    </xf>
    <xf numFmtId="0" fontId="22" fillId="0" borderId="0" xfId="1" applyFont="1" applyAlignment="1">
      <alignment horizontal="center" wrapText="1"/>
    </xf>
    <xf numFmtId="0" fontId="23" fillId="0" borderId="0" xfId="1" applyFont="1" applyAlignment="1">
      <alignment horizontal="center"/>
    </xf>
    <xf numFmtId="0" fontId="26" fillId="0" borderId="6" xfId="1" applyBorder="1"/>
    <xf numFmtId="0" fontId="26" fillId="0" borderId="13" xfId="1" applyBorder="1" applyAlignment="1">
      <alignment horizontal="center"/>
    </xf>
    <xf numFmtId="0" fontId="19" fillId="2" borderId="0" xfId="1" applyFont="1" applyFill="1" applyAlignment="1">
      <alignment horizontal="left"/>
    </xf>
    <xf numFmtId="0" fontId="9" fillId="7" borderId="6" xfId="1" applyFont="1" applyFill="1" applyBorder="1" applyAlignment="1">
      <alignment horizontal="center" vertical="center" wrapText="1"/>
    </xf>
    <xf numFmtId="0" fontId="26" fillId="0" borderId="12" xfId="1" applyBorder="1" applyAlignment="1" applyProtection="1">
      <alignment horizontal="left" vertical="center" wrapText="1"/>
      <protection locked="0"/>
    </xf>
    <xf numFmtId="0" fontId="26" fillId="0" borderId="13" xfId="1" applyBorder="1" applyAlignment="1" applyProtection="1">
      <alignment horizontal="left" vertical="center"/>
      <protection locked="0"/>
    </xf>
    <xf numFmtId="0" fontId="26" fillId="0" borderId="14" xfId="1" applyBorder="1" applyAlignment="1" applyProtection="1">
      <alignment horizontal="left" vertical="center"/>
      <protection locked="0"/>
    </xf>
    <xf numFmtId="0" fontId="9" fillId="3" borderId="6" xfId="1" applyFont="1" applyFill="1" applyBorder="1" applyAlignment="1">
      <alignment horizontal="center" vertical="center" wrapText="1"/>
    </xf>
    <xf numFmtId="0" fontId="9" fillId="8" borderId="6" xfId="1" applyFont="1" applyFill="1" applyBorder="1" applyAlignment="1">
      <alignment horizontal="center" vertical="center" wrapText="1"/>
    </xf>
    <xf numFmtId="0" fontId="9" fillId="9" borderId="6" xfId="1" applyFont="1" applyFill="1" applyBorder="1" applyAlignment="1">
      <alignment horizontal="center" vertical="center" wrapText="1"/>
    </xf>
    <xf numFmtId="0" fontId="6" fillId="0" borderId="6" xfId="1" applyFont="1" applyBorder="1" applyAlignment="1">
      <alignment horizontal="center" vertical="center"/>
    </xf>
    <xf numFmtId="0" fontId="26" fillId="0" borderId="12" xfId="1" applyBorder="1" applyAlignment="1" applyProtection="1">
      <alignment horizontal="left" vertical="top" wrapText="1"/>
      <protection locked="0"/>
    </xf>
    <xf numFmtId="0" fontId="26" fillId="0" borderId="13" xfId="1" applyBorder="1" applyAlignment="1" applyProtection="1">
      <alignment horizontal="left" vertical="top"/>
      <protection locked="0"/>
    </xf>
    <xf numFmtId="0" fontId="26" fillId="0" borderId="14" xfId="1" applyBorder="1" applyAlignment="1" applyProtection="1">
      <alignment horizontal="left" vertical="top"/>
      <protection locked="0"/>
    </xf>
    <xf numFmtId="0" fontId="16" fillId="2" borderId="0" xfId="1" applyFont="1" applyFill="1" applyAlignment="1">
      <alignment vertical="center"/>
    </xf>
    <xf numFmtId="0" fontId="10" fillId="2" borderId="0" xfId="1" applyFont="1" applyFill="1" applyAlignment="1">
      <alignment horizontal="left" vertical="center"/>
    </xf>
    <xf numFmtId="0" fontId="24" fillId="2" borderId="0" xfId="1" applyFont="1" applyFill="1" applyAlignment="1">
      <alignment vertical="center"/>
    </xf>
    <xf numFmtId="0" fontId="25" fillId="2" borderId="0" xfId="1" applyFont="1" applyFill="1"/>
    <xf numFmtId="0" fontId="26" fillId="2" borderId="30" xfId="1" applyFill="1" applyBorder="1"/>
    <xf numFmtId="0" fontId="26" fillId="2" borderId="31" xfId="1" applyFill="1" applyBorder="1"/>
    <xf numFmtId="0" fontId="26" fillId="2" borderId="32" xfId="1" applyFill="1" applyBorder="1"/>
  </cellXfs>
  <cellStyles count="2">
    <cellStyle name="Normal" xfId="0" builtinId="0"/>
    <cellStyle name="Normal 2" xfId="1" xr:uid="{90929ACD-F703-3C43-8422-AAF5CC239C97}"/>
  </cellStyles>
  <dxfs count="18">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2" name="Imagen 1">
          <a:extLst>
            <a:ext uri="{FF2B5EF4-FFF2-40B4-BE49-F238E27FC236}">
              <a16:creationId xmlns:a16="http://schemas.microsoft.com/office/drawing/2014/main" id="{9B9A8718-7BB4-8C46-A429-37F2D88D48E7}"/>
            </a:ext>
          </a:extLst>
        </xdr:cNvPr>
        <xdr:cNvPicPr>
          <a:picLocks noChangeAspect="1"/>
        </xdr:cNvPicPr>
      </xdr:nvPicPr>
      <xdr:blipFill>
        <a:blip xmlns:r="http://schemas.openxmlformats.org/officeDocument/2006/relationships" r:embed="rId1"/>
        <a:stretch>
          <a:fillRect/>
        </a:stretch>
      </xdr:blipFill>
      <xdr:spPr>
        <a:xfrm>
          <a:off x="5196567" y="2503068"/>
          <a:ext cx="4491946" cy="23401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eliana.mejia/Documents/informe-semestral%20control%20interno%20segundo%20semestre%202024.xlsx" TargetMode="External"/><Relationship Id="rId1" Type="http://schemas.openxmlformats.org/officeDocument/2006/relationships/externalLinkPath" Target="informe-semestral%20control%20interno%20segundo%20se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Estado SCI"/>
      <sheetName val="Hoja2"/>
      <sheetName val="Análisis Resultados"/>
      <sheetName val="Conclusión"/>
      <sheetName val="Hoja3"/>
      <sheetName val="Hoja1"/>
    </sheetNames>
    <sheetDataSet>
      <sheetData sheetId="0"/>
      <sheetData sheetId="1"/>
      <sheetData sheetId="2"/>
      <sheetData sheetId="3"/>
      <sheetData sheetId="4"/>
      <sheetData sheetId="5"/>
      <sheetData sheetId="6">
        <row r="2">
          <cell r="K2">
            <v>0.91666666666666663</v>
          </cell>
        </row>
        <row r="14">
          <cell r="K14">
            <v>0.8</v>
          </cell>
        </row>
        <row r="24">
          <cell r="K24">
            <v>0.8</v>
          </cell>
        </row>
        <row r="29">
          <cell r="K29">
            <v>0.8571428571428571</v>
          </cell>
        </row>
        <row r="36">
          <cell r="K36">
            <v>0.8</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3B91-7854-9045-A55D-F88A38FAB081}">
  <dimension ref="A1:Q41"/>
  <sheetViews>
    <sheetView tabSelected="1" zoomScale="64" zoomScaleNormal="64" workbookViewId="0">
      <selection activeCell="F20" sqref="F20:M20"/>
    </sheetView>
  </sheetViews>
  <sheetFormatPr baseColWidth="10" defaultColWidth="11.5" defaultRowHeight="15" x14ac:dyDescent="0.2"/>
  <cols>
    <col min="1" max="1" width="4.5" style="2" customWidth="1"/>
    <col min="2" max="2" width="11.5" style="2"/>
    <col min="3" max="3" width="35.5" style="2" customWidth="1"/>
    <col min="4" max="4" width="13" style="2" customWidth="1"/>
    <col min="5" max="5" width="43.33203125" style="2" customWidth="1"/>
    <col min="6" max="6" width="11.5" style="2"/>
    <col min="7" max="7" width="33.83203125" style="2" customWidth="1"/>
    <col min="8" max="8" width="11.5" style="2"/>
    <col min="9" max="9" width="92.33203125" style="2" customWidth="1"/>
    <col min="10" max="12" width="11.5" style="2"/>
    <col min="13" max="13" width="29" style="2" customWidth="1"/>
    <col min="14" max="16384" width="11.5" style="2"/>
  </cols>
  <sheetData>
    <row r="1" spans="1:17" s="1" customFormat="1" x14ac:dyDescent="0.2"/>
    <row r="2" spans="1:17" ht="16" thickBot="1" x14ac:dyDescent="0.25">
      <c r="A2" s="1"/>
      <c r="B2" s="1"/>
      <c r="C2" s="1"/>
      <c r="D2" s="1"/>
      <c r="E2" s="1"/>
      <c r="F2" s="1"/>
      <c r="G2" s="1"/>
      <c r="H2" s="1"/>
      <c r="I2" s="1"/>
      <c r="J2" s="1"/>
      <c r="K2" s="1"/>
      <c r="L2" s="1"/>
      <c r="M2" s="1"/>
      <c r="N2" s="1"/>
      <c r="O2" s="1"/>
      <c r="P2" s="1"/>
      <c r="Q2" s="1"/>
    </row>
    <row r="3" spans="1:17" ht="16" thickTop="1" x14ac:dyDescent="0.2">
      <c r="A3" s="1"/>
      <c r="B3" s="3"/>
      <c r="C3" s="4"/>
      <c r="D3" s="4"/>
      <c r="E3" s="4"/>
      <c r="F3" s="4"/>
      <c r="G3" s="4"/>
      <c r="H3" s="4"/>
      <c r="I3" s="4"/>
      <c r="J3" s="4"/>
      <c r="K3" s="4"/>
      <c r="L3" s="4"/>
      <c r="M3" s="4"/>
      <c r="N3" s="4"/>
      <c r="O3" s="4"/>
      <c r="P3" s="5"/>
      <c r="Q3" s="1"/>
    </row>
    <row r="4" spans="1:17" ht="15" customHeight="1" x14ac:dyDescent="0.2">
      <c r="A4" s="1"/>
      <c r="B4" s="6"/>
      <c r="C4" s="1"/>
      <c r="D4" s="1"/>
      <c r="E4" s="7" t="s">
        <v>0</v>
      </c>
      <c r="F4" s="8" t="s">
        <v>1</v>
      </c>
      <c r="G4" s="8"/>
      <c r="H4" s="8"/>
      <c r="I4" s="8"/>
      <c r="J4" s="8"/>
      <c r="K4" s="8"/>
      <c r="L4" s="8"/>
      <c r="M4" s="8"/>
      <c r="N4" s="9"/>
      <c r="O4" s="9"/>
      <c r="P4" s="10"/>
      <c r="Q4" s="1"/>
    </row>
    <row r="5" spans="1:17" ht="45.75" customHeight="1" x14ac:dyDescent="0.2">
      <c r="A5" s="1"/>
      <c r="B5" s="6"/>
      <c r="C5" s="1"/>
      <c r="D5" s="1"/>
      <c r="E5" s="11"/>
      <c r="F5" s="8"/>
      <c r="G5" s="8"/>
      <c r="H5" s="8"/>
      <c r="I5" s="8"/>
      <c r="J5" s="8"/>
      <c r="K5" s="8"/>
      <c r="L5" s="8"/>
      <c r="M5" s="8"/>
      <c r="N5" s="9"/>
      <c r="O5" s="9"/>
      <c r="P5" s="10"/>
      <c r="Q5" s="1"/>
    </row>
    <row r="6" spans="1:17" ht="66.75" customHeight="1" x14ac:dyDescent="0.2">
      <c r="A6" s="1"/>
      <c r="B6" s="6"/>
      <c r="C6" s="1"/>
      <c r="D6" s="1"/>
      <c r="E6" s="12" t="s">
        <v>2</v>
      </c>
      <c r="F6" s="13" t="s">
        <v>3</v>
      </c>
      <c r="G6" s="14"/>
      <c r="H6" s="14"/>
      <c r="I6" s="14"/>
      <c r="J6" s="14"/>
      <c r="K6" s="14"/>
      <c r="L6" s="14"/>
      <c r="M6" s="15"/>
      <c r="N6" s="16"/>
      <c r="O6" s="16"/>
      <c r="P6" s="10"/>
      <c r="Q6" s="1"/>
    </row>
    <row r="7" spans="1:17" ht="16" thickBot="1" x14ac:dyDescent="0.25">
      <c r="A7" s="1"/>
      <c r="B7" s="6"/>
      <c r="C7" s="1"/>
      <c r="D7" s="1"/>
      <c r="E7" s="17"/>
      <c r="F7" s="16"/>
      <c r="G7" s="16"/>
      <c r="H7" s="16"/>
      <c r="I7" s="16"/>
      <c r="J7" s="16"/>
      <c r="K7" s="16"/>
      <c r="L7" s="16"/>
      <c r="M7" s="1"/>
      <c r="N7" s="1"/>
      <c r="O7" s="1"/>
      <c r="P7" s="10"/>
      <c r="Q7" s="1"/>
    </row>
    <row r="8" spans="1:17" ht="97.5" customHeight="1" thickBot="1" x14ac:dyDescent="0.25">
      <c r="A8" s="1"/>
      <c r="B8" s="6"/>
      <c r="C8" s="1"/>
      <c r="D8" s="1"/>
      <c r="E8" s="1"/>
      <c r="F8" s="1"/>
      <c r="G8" s="1"/>
      <c r="H8" s="1"/>
      <c r="I8" s="18" t="s">
        <v>4</v>
      </c>
      <c r="J8" s="19"/>
      <c r="K8" s="20"/>
      <c r="L8" s="1"/>
      <c r="M8" s="21">
        <f>+AVERAGE(G26,G28,G30,G32,G34)</f>
        <v>0.83476190476190482</v>
      </c>
      <c r="N8" s="22"/>
      <c r="O8" s="22"/>
      <c r="P8" s="10"/>
      <c r="Q8" s="1"/>
    </row>
    <row r="9" spans="1:17" ht="16" x14ac:dyDescent="0.2">
      <c r="A9" s="1"/>
      <c r="B9" s="6"/>
      <c r="C9" s="1"/>
      <c r="D9" s="1"/>
      <c r="E9" s="1"/>
      <c r="F9" s="1"/>
      <c r="G9" s="1"/>
      <c r="H9" s="1"/>
      <c r="I9" s="1"/>
      <c r="J9" s="1"/>
      <c r="K9" s="1"/>
      <c r="L9" s="1"/>
      <c r="M9" s="23"/>
      <c r="N9" s="23"/>
      <c r="O9" s="23"/>
      <c r="P9" s="10"/>
      <c r="Q9" s="1"/>
    </row>
    <row r="10" spans="1:17" x14ac:dyDescent="0.2">
      <c r="A10" s="1"/>
      <c r="B10" s="6"/>
      <c r="C10" s="1"/>
      <c r="D10" s="1"/>
      <c r="E10" s="1"/>
      <c r="F10" s="1"/>
      <c r="G10" s="1"/>
      <c r="H10" s="1"/>
      <c r="I10" s="1"/>
      <c r="J10" s="1"/>
      <c r="K10" s="1"/>
      <c r="L10" s="1"/>
      <c r="M10" s="1"/>
      <c r="N10" s="1"/>
      <c r="O10" s="1"/>
      <c r="P10" s="10"/>
      <c r="Q10" s="1"/>
    </row>
    <row r="11" spans="1:17" x14ac:dyDescent="0.2">
      <c r="A11" s="1"/>
      <c r="B11" s="6"/>
      <c r="C11" s="1"/>
      <c r="D11" s="1"/>
      <c r="E11" s="1"/>
      <c r="F11" s="1"/>
      <c r="G11" s="1"/>
      <c r="H11" s="1"/>
      <c r="I11" s="1"/>
      <c r="J11" s="1"/>
      <c r="K11" s="1"/>
      <c r="L11" s="1"/>
      <c r="M11" s="1"/>
      <c r="N11" s="1"/>
      <c r="O11" s="1"/>
      <c r="P11" s="10"/>
      <c r="Q11" s="1"/>
    </row>
    <row r="12" spans="1:17" x14ac:dyDescent="0.2">
      <c r="A12" s="1"/>
      <c r="B12" s="6"/>
      <c r="C12" s="1"/>
      <c r="D12" s="1"/>
      <c r="E12" s="1"/>
      <c r="F12" s="1"/>
      <c r="G12" s="1"/>
      <c r="H12" s="1"/>
      <c r="I12" s="1"/>
      <c r="J12" s="1"/>
      <c r="K12" s="1"/>
      <c r="L12" s="1"/>
      <c r="M12" s="1"/>
      <c r="N12" s="1"/>
      <c r="O12" s="1"/>
      <c r="P12" s="10"/>
      <c r="Q12" s="1"/>
    </row>
    <row r="13" spans="1:17" x14ac:dyDescent="0.2">
      <c r="A13" s="1"/>
      <c r="B13" s="6"/>
      <c r="C13" s="1"/>
      <c r="D13" s="1"/>
      <c r="E13" s="1"/>
      <c r="F13" s="1"/>
      <c r="G13" s="1"/>
      <c r="H13" s="1"/>
      <c r="I13" s="1"/>
      <c r="J13" s="1"/>
      <c r="K13" s="1"/>
      <c r="L13" s="1"/>
      <c r="M13" s="1"/>
      <c r="N13" s="1"/>
      <c r="O13" s="1"/>
      <c r="P13" s="10"/>
      <c r="Q13" s="1"/>
    </row>
    <row r="14" spans="1:17" x14ac:dyDescent="0.2">
      <c r="A14" s="1"/>
      <c r="B14" s="6"/>
      <c r="C14" s="1"/>
      <c r="D14" s="1"/>
      <c r="E14" s="1"/>
      <c r="F14" s="1"/>
      <c r="G14" s="1"/>
      <c r="H14" s="1"/>
      <c r="I14" s="1"/>
      <c r="J14" s="1"/>
      <c r="K14" s="1"/>
      <c r="L14" s="1"/>
      <c r="M14" s="1"/>
      <c r="N14" s="1"/>
      <c r="O14" s="1"/>
      <c r="P14" s="10"/>
      <c r="Q14" s="1"/>
    </row>
    <row r="15" spans="1:17" x14ac:dyDescent="0.2">
      <c r="A15" s="1"/>
      <c r="B15" s="6"/>
      <c r="C15" s="1"/>
      <c r="D15" s="1"/>
      <c r="E15" s="1"/>
      <c r="F15" s="1"/>
      <c r="G15" s="1"/>
      <c r="H15" s="1"/>
      <c r="I15" s="1"/>
      <c r="J15" s="1"/>
      <c r="K15" s="1"/>
      <c r="L15" s="1"/>
      <c r="M15" s="1"/>
      <c r="N15" s="1"/>
      <c r="O15" s="1"/>
      <c r="P15" s="10"/>
      <c r="Q15" s="1"/>
    </row>
    <row r="16" spans="1:17" x14ac:dyDescent="0.2">
      <c r="A16" s="1"/>
      <c r="B16" s="6"/>
      <c r="C16" s="1"/>
      <c r="D16" s="1"/>
      <c r="E16" s="1"/>
      <c r="F16" s="1"/>
      <c r="G16" s="1"/>
      <c r="H16" s="1"/>
      <c r="I16" s="1"/>
      <c r="J16" s="1"/>
      <c r="K16" s="1"/>
      <c r="L16" s="1"/>
      <c r="M16" s="1"/>
      <c r="N16" s="1"/>
      <c r="O16" s="1"/>
      <c r="P16" s="10"/>
      <c r="Q16" s="1"/>
    </row>
    <row r="17" spans="1:17" x14ac:dyDescent="0.2">
      <c r="A17" s="1"/>
      <c r="B17" s="6"/>
      <c r="C17" s="1"/>
      <c r="D17" s="1"/>
      <c r="E17" s="1"/>
      <c r="F17" s="1"/>
      <c r="G17" s="1"/>
      <c r="H17" s="1"/>
      <c r="I17" s="1"/>
      <c r="J17" s="1"/>
      <c r="K17" s="1"/>
      <c r="L17" s="1"/>
      <c r="M17" s="1"/>
      <c r="N17" s="1"/>
      <c r="O17" s="1"/>
      <c r="P17" s="10"/>
      <c r="Q17" s="1"/>
    </row>
    <row r="18" spans="1:17" ht="23" x14ac:dyDescent="0.2">
      <c r="A18" s="1"/>
      <c r="B18" s="6"/>
      <c r="C18" s="24" t="s">
        <v>5</v>
      </c>
      <c r="D18" s="25"/>
      <c r="E18" s="25"/>
      <c r="F18" s="25"/>
      <c r="G18" s="25"/>
      <c r="H18" s="25"/>
      <c r="I18" s="25"/>
      <c r="J18" s="25"/>
      <c r="K18" s="25"/>
      <c r="L18" s="25"/>
      <c r="M18" s="26"/>
      <c r="N18" s="27"/>
      <c r="O18" s="27"/>
      <c r="P18" s="10"/>
      <c r="Q18" s="1"/>
    </row>
    <row r="19" spans="1:17" ht="17" thickBot="1" x14ac:dyDescent="0.25">
      <c r="A19" s="1"/>
      <c r="B19" s="6"/>
      <c r="C19" s="28"/>
      <c r="D19" s="28"/>
      <c r="E19" s="28"/>
      <c r="F19" s="28"/>
      <c r="G19" s="28"/>
      <c r="H19" s="28"/>
      <c r="I19" s="28"/>
      <c r="J19" s="28"/>
      <c r="K19" s="28"/>
      <c r="L19" s="28"/>
      <c r="M19" s="28"/>
      <c r="N19" s="29"/>
      <c r="O19" s="29"/>
      <c r="P19" s="10"/>
      <c r="Q19" s="1"/>
    </row>
    <row r="20" spans="1:17" ht="150" customHeight="1" x14ac:dyDescent="0.2">
      <c r="A20" s="1"/>
      <c r="B20" s="6"/>
      <c r="C20" s="30" t="s">
        <v>6</v>
      </c>
      <c r="D20" s="31"/>
      <c r="E20" s="32" t="s">
        <v>7</v>
      </c>
      <c r="F20" s="33" t="s">
        <v>8</v>
      </c>
      <c r="G20" s="33"/>
      <c r="H20" s="33"/>
      <c r="I20" s="33"/>
      <c r="J20" s="33"/>
      <c r="K20" s="33"/>
      <c r="L20" s="33"/>
      <c r="M20" s="34"/>
      <c r="N20" s="29"/>
      <c r="O20" s="29"/>
      <c r="P20" s="10"/>
      <c r="Q20" s="1"/>
    </row>
    <row r="21" spans="1:17" ht="151" customHeight="1" x14ac:dyDescent="0.2">
      <c r="A21" s="1"/>
      <c r="B21" s="6"/>
      <c r="C21" s="35" t="s">
        <v>9</v>
      </c>
      <c r="D21" s="36"/>
      <c r="E21" s="37" t="s">
        <v>10</v>
      </c>
      <c r="F21" s="38" t="s">
        <v>11</v>
      </c>
      <c r="G21" s="38"/>
      <c r="H21" s="38"/>
      <c r="I21" s="38"/>
      <c r="J21" s="38"/>
      <c r="K21" s="38"/>
      <c r="L21" s="38"/>
      <c r="M21" s="39"/>
      <c r="N21" s="29"/>
      <c r="O21" s="29"/>
      <c r="P21" s="10"/>
      <c r="Q21" s="1"/>
    </row>
    <row r="22" spans="1:17" ht="151.5" customHeight="1" thickBot="1" x14ac:dyDescent="0.25">
      <c r="A22" s="1"/>
      <c r="B22" s="6"/>
      <c r="C22" s="40" t="s">
        <v>12</v>
      </c>
      <c r="D22" s="41"/>
      <c r="E22" s="42" t="s">
        <v>10</v>
      </c>
      <c r="F22" s="43" t="s">
        <v>13</v>
      </c>
      <c r="G22" s="43"/>
      <c r="H22" s="43"/>
      <c r="I22" s="43"/>
      <c r="J22" s="43"/>
      <c r="K22" s="43"/>
      <c r="L22" s="43"/>
      <c r="M22" s="44"/>
      <c r="N22" s="29"/>
      <c r="O22" s="29"/>
      <c r="P22" s="10"/>
      <c r="Q22" s="1"/>
    </row>
    <row r="23" spans="1:17" x14ac:dyDescent="0.2">
      <c r="A23" s="1"/>
      <c r="B23" s="6"/>
      <c r="C23" s="1"/>
      <c r="D23" s="1"/>
      <c r="E23" s="1"/>
      <c r="F23" s="1"/>
      <c r="G23" s="45"/>
      <c r="H23" s="1"/>
      <c r="I23" s="1"/>
      <c r="J23" s="1"/>
      <c r="K23" s="1"/>
      <c r="L23" s="1"/>
      <c r="M23" s="1"/>
      <c r="N23" s="1"/>
      <c r="O23" s="1"/>
      <c r="P23" s="10"/>
      <c r="Q23" s="1"/>
    </row>
    <row r="24" spans="1:17" ht="78" x14ac:dyDescent="0.2">
      <c r="A24" s="1"/>
      <c r="B24" s="6"/>
      <c r="C24" s="46" t="s">
        <v>14</v>
      </c>
      <c r="D24" s="47"/>
      <c r="E24" s="46" t="s">
        <v>15</v>
      </c>
      <c r="F24" s="47"/>
      <c r="G24" s="46" t="s">
        <v>16</v>
      </c>
      <c r="H24" s="47"/>
      <c r="I24" s="48" t="s">
        <v>17</v>
      </c>
      <c r="J24" s="48"/>
      <c r="K24" s="48"/>
      <c r="L24" s="48"/>
      <c r="M24" s="48"/>
      <c r="N24" s="49"/>
      <c r="O24" s="49"/>
      <c r="P24" s="10"/>
      <c r="Q24" s="50"/>
    </row>
    <row r="25" spans="1:17" ht="13.5" customHeight="1" thickBot="1" x14ac:dyDescent="0.25">
      <c r="A25" s="1"/>
      <c r="B25" s="6"/>
      <c r="C25" s="51"/>
      <c r="I25" s="52"/>
      <c r="J25" s="52"/>
      <c r="K25" s="52"/>
      <c r="L25" s="52"/>
      <c r="M25" s="52"/>
      <c r="N25" s="53"/>
      <c r="O25" s="53"/>
      <c r="P25" s="10"/>
      <c r="Q25" s="1"/>
    </row>
    <row r="26" spans="1:17" ht="155.25" customHeight="1" thickBot="1" x14ac:dyDescent="0.25">
      <c r="A26" s="1"/>
      <c r="B26" s="6"/>
      <c r="C26" s="54" t="s">
        <v>18</v>
      </c>
      <c r="D26" s="55"/>
      <c r="E26" s="56" t="str">
        <f>+IF([1]Hoja1!K2&gt;=0.5,"Si","No")</f>
        <v>Si</v>
      </c>
      <c r="F26" s="57"/>
      <c r="G26" s="58">
        <f>+[1]Hoja1!K2</f>
        <v>0.91666666666666663</v>
      </c>
      <c r="H26" s="57"/>
      <c r="I26" s="59" t="s">
        <v>19</v>
      </c>
      <c r="J26" s="60"/>
      <c r="K26" s="60"/>
      <c r="L26" s="60"/>
      <c r="M26" s="61"/>
      <c r="N26" s="62"/>
      <c r="O26" s="63"/>
      <c r="P26" s="64"/>
      <c r="Q26" s="65"/>
    </row>
    <row r="27" spans="1:17" ht="27" thickBot="1" x14ac:dyDescent="0.35">
      <c r="A27" s="1"/>
      <c r="B27" s="6"/>
      <c r="C27" s="66"/>
      <c r="E27" s="67"/>
      <c r="G27" s="68"/>
      <c r="I27" s="69"/>
      <c r="J27" s="69"/>
      <c r="K27" s="69"/>
      <c r="L27" s="69"/>
      <c r="M27" s="69"/>
      <c r="N27" s="70"/>
      <c r="O27" s="70"/>
      <c r="P27" s="10"/>
      <c r="Q27" s="1"/>
    </row>
    <row r="28" spans="1:17" ht="111.75" customHeight="1" thickBot="1" x14ac:dyDescent="0.25">
      <c r="A28" s="1"/>
      <c r="B28" s="6"/>
      <c r="C28" s="71" t="s">
        <v>20</v>
      </c>
      <c r="D28" s="55"/>
      <c r="E28" s="56" t="str">
        <f>+IF([1]Hoja1!K14&gt;=0.5,"Si","No")</f>
        <v>Si</v>
      </c>
      <c r="G28" s="58">
        <f>+[1]Hoja1!K14</f>
        <v>0.8</v>
      </c>
      <c r="I28" s="72" t="s">
        <v>21</v>
      </c>
      <c r="J28" s="73"/>
      <c r="K28" s="73"/>
      <c r="L28" s="73"/>
      <c r="M28" s="74"/>
      <c r="N28" s="62"/>
      <c r="O28" s="62"/>
      <c r="P28" s="10"/>
      <c r="Q28" s="1"/>
    </row>
    <row r="29" spans="1:17" ht="27" thickBot="1" x14ac:dyDescent="0.35">
      <c r="A29" s="1"/>
      <c r="B29" s="6"/>
      <c r="C29" s="66"/>
      <c r="E29" s="67"/>
      <c r="G29" s="68"/>
      <c r="I29" s="69"/>
      <c r="J29" s="69"/>
      <c r="K29" s="69"/>
      <c r="L29" s="69"/>
      <c r="M29" s="69"/>
      <c r="N29" s="70"/>
      <c r="O29" s="70"/>
      <c r="P29" s="10"/>
      <c r="Q29" s="1"/>
    </row>
    <row r="30" spans="1:17" ht="123" customHeight="1" thickBot="1" x14ac:dyDescent="0.25">
      <c r="A30" s="1"/>
      <c r="B30" s="6"/>
      <c r="C30" s="75" t="s">
        <v>22</v>
      </c>
      <c r="D30" s="55"/>
      <c r="E30" s="56" t="str">
        <f>+IF([1]Hoja1!K24&gt;=0.5,"Si","No")</f>
        <v>Si</v>
      </c>
      <c r="G30" s="58">
        <f>+[1]Hoja1!K24</f>
        <v>0.8</v>
      </c>
      <c r="I30" s="72" t="s">
        <v>23</v>
      </c>
      <c r="J30" s="73"/>
      <c r="K30" s="73"/>
      <c r="L30" s="73"/>
      <c r="M30" s="74"/>
      <c r="N30" s="62"/>
      <c r="O30" s="62"/>
      <c r="P30" s="10"/>
      <c r="Q30" s="1"/>
    </row>
    <row r="31" spans="1:17" ht="27" thickBot="1" x14ac:dyDescent="0.35">
      <c r="A31" s="1"/>
      <c r="B31" s="6"/>
      <c r="C31" s="66"/>
      <c r="E31" s="67"/>
      <c r="G31" s="68"/>
      <c r="I31" s="69"/>
      <c r="J31" s="69"/>
      <c r="K31" s="69"/>
      <c r="L31" s="69"/>
      <c r="M31" s="69"/>
      <c r="N31" s="70"/>
      <c r="O31" s="70"/>
      <c r="P31" s="10"/>
      <c r="Q31" s="1"/>
    </row>
    <row r="32" spans="1:17" ht="171" customHeight="1" thickBot="1" x14ac:dyDescent="0.25">
      <c r="A32" s="1"/>
      <c r="B32" s="6"/>
      <c r="C32" s="76" t="s">
        <v>24</v>
      </c>
      <c r="D32" s="55"/>
      <c r="E32" s="56" t="str">
        <f>+IF([1]Hoja1!K29&gt;=0.5,"Si","No")</f>
        <v>Si</v>
      </c>
      <c r="G32" s="58">
        <f>+[1]Hoja1!K29</f>
        <v>0.8571428571428571</v>
      </c>
      <c r="I32" s="72" t="s">
        <v>25</v>
      </c>
      <c r="J32" s="73"/>
      <c r="K32" s="73"/>
      <c r="L32" s="73"/>
      <c r="M32" s="74"/>
      <c r="N32" s="62"/>
      <c r="O32" s="62"/>
      <c r="P32" s="10"/>
      <c r="Q32" s="1"/>
    </row>
    <row r="33" spans="1:17" ht="27" thickBot="1" x14ac:dyDescent="0.35">
      <c r="A33" s="1"/>
      <c r="B33" s="6"/>
      <c r="C33" s="66"/>
      <c r="E33" s="67"/>
      <c r="G33" s="68"/>
      <c r="I33" s="69"/>
      <c r="J33" s="69"/>
      <c r="K33" s="69"/>
      <c r="L33" s="69"/>
      <c r="M33" s="69"/>
      <c r="N33" s="70"/>
      <c r="O33" s="70"/>
      <c r="P33" s="10"/>
      <c r="Q33" s="1"/>
    </row>
    <row r="34" spans="1:17" ht="164.25" customHeight="1" thickBot="1" x14ac:dyDescent="0.25">
      <c r="A34" s="1"/>
      <c r="B34" s="6"/>
      <c r="C34" s="77" t="s">
        <v>26</v>
      </c>
      <c r="D34" s="55"/>
      <c r="E34" s="78" t="str">
        <f>+IF([1]Hoja1!K36&gt;=0.5,"Si","No")</f>
        <v>Si</v>
      </c>
      <c r="G34" s="58">
        <f>+[1]Hoja1!K36</f>
        <v>0.8</v>
      </c>
      <c r="I34" s="79" t="s">
        <v>27</v>
      </c>
      <c r="J34" s="80"/>
      <c r="K34" s="80"/>
      <c r="L34" s="80"/>
      <c r="M34" s="81"/>
      <c r="N34" s="62"/>
      <c r="O34" s="62"/>
      <c r="P34" s="10"/>
      <c r="Q34" s="1"/>
    </row>
    <row r="35" spans="1:17" ht="16" x14ac:dyDescent="0.2">
      <c r="A35" s="1"/>
      <c r="B35" s="6"/>
      <c r="C35" s="82"/>
      <c r="D35" s="82"/>
      <c r="E35" s="29"/>
      <c r="F35" s="1"/>
      <c r="G35" s="1"/>
      <c r="H35" s="1"/>
      <c r="I35" s="1"/>
      <c r="J35" s="1"/>
      <c r="K35" s="1"/>
      <c r="L35" s="1"/>
      <c r="M35" s="83"/>
      <c r="N35" s="83"/>
      <c r="O35" s="83"/>
      <c r="P35" s="10"/>
      <c r="Q35" s="1"/>
    </row>
    <row r="36" spans="1:17" ht="16" x14ac:dyDescent="0.2">
      <c r="A36" s="1"/>
      <c r="B36" s="6"/>
      <c r="C36" s="84"/>
      <c r="D36" s="82"/>
      <c r="E36" s="29"/>
      <c r="F36" s="1"/>
      <c r="G36" s="1"/>
      <c r="H36" s="1"/>
      <c r="I36" s="1"/>
      <c r="J36" s="1"/>
      <c r="K36" s="1"/>
      <c r="L36" s="1"/>
      <c r="M36" s="83"/>
      <c r="N36" s="83"/>
      <c r="O36" s="83"/>
      <c r="P36" s="10"/>
      <c r="Q36" s="1"/>
    </row>
    <row r="37" spans="1:17" x14ac:dyDescent="0.2">
      <c r="A37" s="1"/>
      <c r="B37" s="6"/>
      <c r="C37" s="85"/>
      <c r="D37" s="1"/>
      <c r="E37" s="1"/>
      <c r="F37" s="1"/>
      <c r="G37" s="1"/>
      <c r="H37" s="1"/>
      <c r="I37" s="1"/>
      <c r="J37" s="1"/>
      <c r="K37" s="1"/>
      <c r="L37" s="1"/>
      <c r="M37" s="1"/>
      <c r="N37" s="1"/>
      <c r="O37" s="1"/>
      <c r="P37" s="10"/>
      <c r="Q37" s="1"/>
    </row>
    <row r="38" spans="1:17" ht="16" thickBot="1" x14ac:dyDescent="0.25">
      <c r="A38" s="1"/>
      <c r="B38" s="86"/>
      <c r="C38" s="87"/>
      <c r="D38" s="87"/>
      <c r="E38" s="87"/>
      <c r="F38" s="87"/>
      <c r="G38" s="87"/>
      <c r="H38" s="87"/>
      <c r="I38" s="87"/>
      <c r="J38" s="87"/>
      <c r="K38" s="87"/>
      <c r="L38" s="87"/>
      <c r="M38" s="87"/>
      <c r="N38" s="87"/>
      <c r="O38" s="87"/>
      <c r="P38" s="88"/>
      <c r="Q38" s="1"/>
    </row>
    <row r="39" spans="1:17" ht="16" thickTop="1" x14ac:dyDescent="0.2">
      <c r="A39" s="1"/>
      <c r="B39" s="1"/>
      <c r="C39" s="1"/>
      <c r="D39" s="1"/>
      <c r="E39" s="1"/>
      <c r="F39" s="1"/>
      <c r="G39" s="1"/>
      <c r="H39" s="1"/>
      <c r="I39" s="1"/>
      <c r="J39" s="1"/>
      <c r="K39" s="1"/>
      <c r="L39" s="1"/>
      <c r="M39" s="1"/>
      <c r="N39" s="1"/>
      <c r="O39" s="1"/>
      <c r="P39" s="1"/>
      <c r="Q39" s="1"/>
    </row>
    <row r="40" spans="1:17" x14ac:dyDescent="0.2">
      <c r="A40" s="1"/>
      <c r="B40" s="1"/>
      <c r="C40" s="1"/>
      <c r="D40" s="1"/>
      <c r="E40" s="1"/>
      <c r="F40" s="1"/>
      <c r="G40" s="1"/>
      <c r="H40" s="1"/>
      <c r="I40" s="1"/>
      <c r="J40" s="1"/>
      <c r="K40" s="1"/>
      <c r="L40" s="1"/>
      <c r="M40" s="1"/>
      <c r="N40" s="1"/>
      <c r="O40" s="1"/>
      <c r="P40" s="1"/>
      <c r="Q40" s="1"/>
    </row>
    <row r="41" spans="1:17" x14ac:dyDescent="0.2">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I32:M32"/>
    <mergeCell ref="I33:M33"/>
    <mergeCell ref="I34:M34"/>
    <mergeCell ref="I26:M26"/>
    <mergeCell ref="I27:M27"/>
    <mergeCell ref="I28:M28"/>
    <mergeCell ref="I29:M29"/>
    <mergeCell ref="I30:M30"/>
    <mergeCell ref="I31:M31"/>
    <mergeCell ref="C21:D21"/>
    <mergeCell ref="F21:M21"/>
    <mergeCell ref="C22:D22"/>
    <mergeCell ref="F22:M22"/>
    <mergeCell ref="I24:M24"/>
    <mergeCell ref="I25:M25"/>
    <mergeCell ref="E4:E5"/>
    <mergeCell ref="F4:M5"/>
    <mergeCell ref="F6:M6"/>
    <mergeCell ref="I8:K8"/>
    <mergeCell ref="C18:M18"/>
    <mergeCell ref="C20:D20"/>
    <mergeCell ref="F20:M20"/>
  </mergeCells>
  <conditionalFormatting sqref="M8">
    <cfRule type="cellIs" dxfId="5" priority="1" operator="between">
      <formula>0.75</formula>
      <formula>1</formula>
    </cfRule>
    <cfRule type="cellIs" dxfId="4" priority="2" operator="between">
      <formula>0.5</formula>
      <formula>0.75</formula>
    </cfRule>
    <cfRule type="cellIs" dxfId="3" priority="3" operator="between">
      <formula>0</formula>
      <formula>0.49</formula>
    </cfRule>
    <cfRule type="cellIs" priority="4" operator="between">
      <formula>0.76</formula>
      <formula>1</formula>
    </cfRule>
    <cfRule type="cellIs" dxfId="2" priority="5" operator="between">
      <formula>0.51</formula>
      <formula>0.75</formula>
    </cfRule>
    <cfRule type="cellIs" dxfId="1" priority="6" operator="between">
      <formula>0.26</formula>
      <formula>0.5</formula>
    </cfRule>
    <cfRule type="cellIs" dxfId="0" priority="7" operator="between">
      <formula>0</formula>
      <formula>0.25</formula>
    </cfRule>
  </conditionalFormatting>
  <dataValidations count="3">
    <dataValidation type="list" allowBlank="1" showInputMessage="1" showErrorMessage="1" sqref="E20" xr:uid="{F113BC89-2DEA-2F48-B83E-0EEDCD2E43B9}">
      <formula1>"Si,En proceso,No"</formula1>
    </dataValidation>
    <dataValidation allowBlank="1" showInputMessage="1" showErrorMessage="1" prompt="Celda formulada, información proveniente de la pestaña de deficiencias." sqref="E24" xr:uid="{F07E55F4-AC91-CE42-935C-EA674C38C093}"/>
    <dataValidation type="list" allowBlank="1" showInputMessage="1" showErrorMessage="1" sqref="E21:E22" xr:uid="{69A907BE-7382-9842-BE24-57FF5DAA982C}">
      <formula1>"Si, No"</formula1>
    </dataValidation>
  </dataValidation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CA973-EA29-8E43-99EA-5CDFB605C52F}">
  <dimension ref="A1"/>
  <sheetViews>
    <sheetView workbookViewId="0">
      <selection activeCell="D20" sqref="D20"/>
    </sheetView>
  </sheetViews>
  <sheetFormatPr baseColWidth="10" defaultRowHeight="16"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Conclusión</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Eliana Mejia</dc:creator>
  <cp:lastModifiedBy>Eliana Mejia</cp:lastModifiedBy>
  <dcterms:created xsi:type="dcterms:W3CDTF">2025-02-21T06:10:55Z</dcterms:created>
  <dcterms:modified xsi:type="dcterms:W3CDTF">2025-02-21T06:18:04Z</dcterms:modified>
</cp:coreProperties>
</file>