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eliana.mejia/Documents/"/>
    </mc:Choice>
  </mc:AlternateContent>
  <xr:revisionPtr revIDLastSave="0" documentId="8_{E817350D-4573-5F45-A06F-27A8732035A4}" xr6:coauthVersionLast="47" xr6:coauthVersionMax="47" xr10:uidLastSave="{00000000-0000-0000-0000-000000000000}"/>
  <workbookProtection workbookAlgorithmName="SHA-512" workbookHashValue="0HWJhDrr5nW8XUjYhP8KBQmt3sD/kqZoetxtRRtxBAibIrrDeoMMt1vVkyZoO+tqyDs0xBvwSpRzXdcesQwlTA==" workbookSaltValue="UY72F/YOeRnjrEpRyKHFRA==" workbookSpinCount="100000" lockStructure="1"/>
  <bookViews>
    <workbookView xWindow="0" yWindow="0" windowWidth="28800" windowHeight="18000" xr2:uid="{967D277B-3A5A-284C-B127-BD52F2340311}"/>
  </bookViews>
  <sheets>
    <sheet name="Conclusión (2)" sheetId="1" r:id="rId1"/>
  </sheets>
  <externalReferences>
    <externalReference r:id="rId2"/>
  </externalReferenc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34" i="1" l="1"/>
  <c r="E34" i="1"/>
  <c r="G32" i="1"/>
  <c r="E32" i="1"/>
  <c r="G30" i="1"/>
  <c r="E30" i="1"/>
  <c r="G28" i="1"/>
  <c r="E28" i="1"/>
  <c r="G26" i="1"/>
  <c r="E26" i="1"/>
  <c r="M8" i="1" l="1"/>
</calcChain>
</file>

<file path=xl/sharedStrings.xml><?xml version="1.0" encoding="utf-8"?>
<sst xmlns="http://schemas.openxmlformats.org/spreadsheetml/2006/main" count="29" uniqueCount="28">
  <si>
    <t>Nombre de la Entidad:</t>
  </si>
  <si>
    <t>Asociacion Canal Local de Television Telemedellin</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</si>
  <si>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</si>
  <si>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</si>
  <si>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</si>
  <si>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</si>
  <si>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</si>
  <si>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¿Es efectivo el sistema de control interno para los objetivos evaluados? (Si/No) (Justifique su respuesta):</t>
  </si>
  <si>
    <t>Si</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</si>
  <si>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</si>
  <si>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</si>
  <si>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</si>
  <si>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</si>
  <si>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</si>
  <si>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AMBIENTE DE CONTROL</t>
  </si>
  <si>
    <t>EVALUCION DEL RIESGO</t>
  </si>
  <si>
    <t>ACTIVIDADES DEL CONTROL</t>
  </si>
  <si>
    <t>INFORMACION Y COMUNICACIÓN</t>
  </si>
  <si>
    <t xml:space="preserve">ACTIVIDADES DE MONITOREO </t>
  </si>
  <si>
    <t>Fortalezas
El ambiente de control presenta un nivel de cumplimiento del 92%. Esta calificación esta precedida por varias fortalezas, entre las que destacamos, la formalización de la estructura organizacional y salarial, de otro lado para este primer semestre de 2024, en el plan de bienestar se celebraron fechas especiales como día del periodista, día de la mujer, día de la madre, día del padre,  seguridad y salud en el trabajo dio instrucción cómo mejorar tu salud mental en el trabajo, pausas activas, se eligieron los integrantes de COPASST, se realizaron reuniones con los colaboradores para la construcción del PETI,.  El Comité Institucional de Coordinación de Control Interno, se reunió para aprobación del plan de auditorías y seguimiento al informe estado del sistema de Control Interno de la entidad.
Debilidades
A pesar de evidencias mejoras en las actividades relacionadas con la gestión del Talento Humano aún es necesario completar las actividades de capacitación y hay una marcada debilidad en la socialización de la política de integridad.</t>
  </si>
  <si>
    <t>Fortaleza:
El componente de evaluación del riesgo tiene una calificación del 75%,  se cuenta con una política de administración de riesgos y cuenta con una marcada fortaleza en relación con la identificación de los riesgos relacionados a las tecnologías de la información y las comunicaciones, la Oficina de Control Interno realizó seguimiento al plan anticorrupción y atención al ciudadano, y el índice de Transparencia Activa, durante el periodo evaluado no se reportaron riesgos materializados en los monitoreos realizados por los líderes de proceso.
Debilidades:
Se observan debilidades asociadas a la segregación de funciones en diferentes procedimientos, teniendo en cuenta las limitaciones de personal de planta, facilitar espacios en la capacitación en la gestión de riesgos</t>
  </si>
  <si>
    <t>FORTALEZAS: 
El canal cuenta con estrategias y herramientas de comunicación interna y externa que permitieron dar a conocer la información clave del canal, se actualizo el plan de comunicaciones y el Manual de identidad corporativa, adicionalmente en el primer semestre de 2024 se fortalecieron los canales virtuales de información y comunicación.
DEBILIDADES: 
La entidad aun no cuenta con unas tablas de retención aprobadas, se observaron debilidades en la información que se encuentra publicada en la página web en cumplimiento de los lineamientos normativos como lo es el botón de participa.</t>
  </si>
  <si>
    <t xml:space="preserve">Fortalezas:
Para este primer semestre de 2024,. La Oficina de Control Interno informo al representante legal, y al comité de gerencia de los informes y requerimientos que se debían entregar a los entes de control y otras instancias, también se evalúa de manera constante la información suministrada por los usuarios a través de los informes consolidados de PQRs y encuestas de satisfacción de los servicios
Debilidades:
Se requiere fortalecer el monitoreo a los riesgos de gestión por parte de la segunda línea de defensa y la capacitación de la primera y segunda línea de Defensa, con el fin de incrementar la mejora continua; La Oficina de Control Interno debe contar con un Talento Humano que le permita cumplir de manera eficiente con su plan de auditoría.
</t>
  </si>
  <si>
    <t xml:space="preserve">Fortalezas:
En este primer semestre de 2024, Se encuentra presente y funcionando correctamente los controles, el área Técnica realizó los mantenimientos preventivos/correctivos a los equipos de cómputo, cambio de claves del directorio activo y  a los equipos de televisión, para mantener de forma adecuada la infraestructura tecnológica,;  La Entidad cuenta con Manual de procesos y procedimientos, caracterización de los procesos y Manual de Funciones y se acualizaron varias resoluciones.
Debilidades:
Fortalecer las acciones de control frente al cumplimiento de la supervisión de contratos de la entidad e implementación y divulgación sobre el conocimiento del esquema de líneas de defensa.
</t>
  </si>
  <si>
    <t>La Entidad cuenta con su institucionalidad, se adoptó el MIPG, se creó el Comité Institucional de Coordinación de Control Interno y el Comité de Gestion y Desempeño, los cuales se reunen en los tiempos establecidos, cumpliendo con la normatividad vigente, y Las labores que se realizan en las 3 líneas de defensa, han permitido la toma de decisiones efectivamente por parte de la Alta Dirección.</t>
  </si>
  <si>
    <t xml:space="preserve">En general se evidenció que el Sistema de Control Interno es efectivo para los objetivos evaluados y los canales de comunicación con los que cuenta la entidad operan de manera satisfactoria atendiendo los requerimiento y ofreciendo contenidos en el marco de su objeto misional. Se requiere del mejoramiento de algunos componentes para el fortalecimiento de la Gestión Institucional.
</t>
  </si>
  <si>
    <t>Telemedellin durante el primer semestre de la vigencia 2024, presenta fortalezas en la operación de los 5 componentes del sistema de control interno y su integración al sistema de gestión general, En cada uno de los componentes los controles se encuentran diseñados sin embargo, se evidencia la necesidad de continuar fortaleciendo la eficacia en la ejecución de algunos controles para lo cual la entidad esta haciendo grandes esfuerzos.</t>
  </si>
  <si>
    <t>Enero  - Julio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</si>
</sst>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theme="1"/>
      <name val="Calibri"/>
      <family val="2"/>
      <scheme val="minor"/>
    </font>
    <font>
      <b/>
      <sz val="24"/>
      <color theme="0"/>
      <name val="Arial Narrow"/>
      <family val="2"/>
    </font>
    <font>
      <sz val="25"/>
      <color theme="1"/>
      <name val="Arial Narrow"/>
      <family val="2"/>
    </font>
    <font>
      <sz val="11"/>
      <color theme="1"/>
      <name val="Arial Narrow"/>
      <family val="2"/>
    </font>
    <font>
      <sz val="11"/>
      <color theme="0"/>
      <name val="Arial Narrow"/>
      <family val="2"/>
    </font>
    <font>
      <b/>
      <sz val="20"/>
      <color theme="0"/>
      <name val="Arial"/>
      <family val="2"/>
    </font>
    <font>
      <b/>
      <sz val="20"/>
      <name val="Arial"/>
      <family val="2"/>
    </font>
    <font>
      <sz val="20"/>
      <color rgb="FFFF0000"/>
      <name val="Arial"/>
      <family val="2"/>
    </font>
    <font>
      <b/>
      <sz val="12"/>
      <color rgb="FFFF0000"/>
      <name val="Arial"/>
      <family val="2"/>
    </font>
    <font>
      <b/>
      <sz val="18"/>
      <color theme="0"/>
      <name val="Arial"/>
      <family val="2"/>
    </font>
    <font>
      <b/>
      <sz val="12"/>
      <name val="Arial"/>
      <family val="2"/>
    </font>
    <font>
      <b/>
      <sz val="14"/>
      <name val="Arial"/>
      <family val="2"/>
    </font>
    <font>
      <sz val="25"/>
      <color theme="1"/>
      <name val="Calibri"/>
      <family val="2"/>
      <scheme val="minor"/>
    </font>
    <font>
      <sz val="18"/>
      <color theme="1"/>
      <name val="Calibri"/>
      <family val="2"/>
      <scheme val="minor"/>
    </font>
    <font>
      <b/>
      <sz val="10"/>
      <color rgb="FFFF0000"/>
      <name val="Arial"/>
      <family val="2"/>
    </font>
    <font>
      <b/>
      <u/>
      <sz val="20"/>
      <color theme="0"/>
      <name val="Arial"/>
      <family val="2"/>
    </font>
    <font>
      <b/>
      <sz val="12"/>
      <color theme="0"/>
      <name val="Arial"/>
      <family val="2"/>
    </font>
    <font>
      <b/>
      <sz val="10"/>
      <color theme="1"/>
      <name val="Arial"/>
      <family val="2"/>
    </font>
    <font>
      <sz val="12"/>
      <color theme="1"/>
      <name val="Arial"/>
      <family val="2"/>
    </font>
    <font>
      <sz val="11"/>
      <color theme="0"/>
      <name val="Calibri"/>
      <family val="2"/>
      <scheme val="minor"/>
    </font>
    <font>
      <b/>
      <sz val="16"/>
      <color theme="1"/>
      <name val="Arial"/>
      <family val="2"/>
    </font>
    <font>
      <sz val="16"/>
      <name val="Arial"/>
      <family val="2"/>
    </font>
    <font>
      <sz val="18"/>
      <color theme="1"/>
      <name val="Arial"/>
      <family val="2"/>
    </font>
    <font>
      <sz val="20"/>
      <color theme="1"/>
      <name val="Calibri"/>
      <family val="2"/>
      <scheme val="minor"/>
    </font>
    <font>
      <sz val="16"/>
      <color theme="1"/>
      <name val="Calibri"/>
      <family val="2"/>
      <scheme val="minor"/>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5" tint="-0.249977111117893"/>
        <bgColor indexed="64"/>
      </patternFill>
    </fill>
  </fills>
  <borders count="33">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81829A"/>
      </left>
      <right style="thin">
        <color rgb="FF81829A"/>
      </right>
      <top style="thin">
        <color rgb="FF81829A"/>
      </top>
      <bottom style="thin">
        <color rgb="FF81829A"/>
      </bottom>
      <diagonal/>
    </border>
    <border>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5">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3"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3" fillId="2" borderId="0" xfId="0" applyNumberFormat="1" applyFont="1" applyFill="1" applyAlignment="1">
      <alignment horizontal="center"/>
    </xf>
    <xf numFmtId="0" fontId="4" fillId="2" borderId="0" xfId="0" applyFont="1" applyFill="1" applyAlignment="1">
      <alignment vertical="center"/>
    </xf>
    <xf numFmtId="9" fontId="6" fillId="3" borderId="15" xfId="0" applyNumberFormat="1" applyFont="1" applyFill="1" applyBorder="1" applyAlignment="1" applyProtection="1">
      <alignment horizontal="center" vertical="center"/>
      <protection hidden="1"/>
    </xf>
    <xf numFmtId="0" fontId="7" fillId="2" borderId="0" xfId="0" applyFont="1" applyFill="1" applyAlignment="1">
      <alignment horizontal="center" vertical="center"/>
    </xf>
    <xf numFmtId="0" fontId="8" fillId="2" borderId="0" xfId="0" applyFont="1" applyFill="1"/>
    <xf numFmtId="0" fontId="9" fillId="2" borderId="0" xfId="0" applyFont="1" applyFill="1" applyAlignment="1">
      <alignment horizontal="center" vertical="center"/>
    </xf>
    <xf numFmtId="0" fontId="10" fillId="2" borderId="19" xfId="0" applyFont="1" applyFill="1" applyBorder="1" applyAlignment="1">
      <alignment horizontal="center" vertical="center"/>
    </xf>
    <xf numFmtId="0" fontId="10" fillId="2" borderId="0" xfId="0" applyFont="1" applyFill="1" applyAlignment="1">
      <alignment horizontal="center" vertical="center"/>
    </xf>
    <xf numFmtId="49" fontId="12" fillId="2" borderId="21" xfId="0" applyNumberFormat="1" applyFont="1" applyFill="1" applyBorder="1" applyAlignment="1" applyProtection="1">
      <alignment horizontal="center" vertical="center" wrapText="1"/>
      <protection locked="0"/>
    </xf>
    <xf numFmtId="49" fontId="12" fillId="2" borderId="6" xfId="0" applyNumberFormat="1" applyFont="1" applyFill="1" applyBorder="1" applyAlignment="1" applyProtection="1">
      <alignment horizontal="center" vertical="center" wrapText="1"/>
      <protection locked="0"/>
    </xf>
    <xf numFmtId="49" fontId="12" fillId="2" borderId="26" xfId="0" applyNumberFormat="1" applyFont="1" applyFill="1" applyBorder="1" applyAlignment="1" applyProtection="1">
      <alignment horizontal="center" vertical="center" wrapText="1"/>
      <protection locked="0"/>
    </xf>
    <xf numFmtId="0" fontId="14" fillId="2" borderId="0" xfId="0" applyFont="1" applyFill="1" applyAlignment="1">
      <alignment wrapText="1"/>
    </xf>
    <xf numFmtId="0" fontId="5" fillId="4" borderId="28" xfId="0" applyFont="1" applyFill="1" applyBorder="1" applyAlignment="1">
      <alignment horizontal="center" vertical="center" wrapText="1"/>
    </xf>
    <xf numFmtId="0" fontId="6" fillId="0" borderId="0" xfId="0" applyFont="1" applyAlignment="1">
      <alignment horizontal="center" vertical="center" wrapText="1"/>
    </xf>
    <xf numFmtId="0" fontId="16" fillId="2" borderId="0" xfId="0" applyFont="1" applyFill="1" applyAlignment="1">
      <alignment horizontal="center" vertical="center" wrapText="1"/>
    </xf>
    <xf numFmtId="0" fontId="17" fillId="2" borderId="0" xfId="0" applyFont="1" applyFill="1" applyAlignment="1">
      <alignment wrapText="1"/>
    </xf>
    <xf numFmtId="0" fontId="18" fillId="0" borderId="0" xfId="0" applyFont="1" applyAlignment="1">
      <alignment horizontal="center" wrapText="1"/>
    </xf>
    <xf numFmtId="0" fontId="19" fillId="2" borderId="0" xfId="0" applyFont="1" applyFill="1"/>
    <xf numFmtId="0" fontId="9" fillId="5" borderId="6" xfId="0" applyFont="1" applyFill="1" applyBorder="1" applyAlignment="1">
      <alignment horizontal="center" vertical="center" wrapText="1"/>
    </xf>
    <xf numFmtId="0" fontId="16" fillId="0" borderId="0" xfId="0" applyFont="1" applyAlignment="1">
      <alignment vertical="center"/>
    </xf>
    <xf numFmtId="0" fontId="6" fillId="0" borderId="6" xfId="0" applyFont="1" applyBorder="1" applyAlignment="1" applyProtection="1">
      <alignment horizontal="center" vertical="center"/>
      <protection hidden="1"/>
    </xf>
    <xf numFmtId="9" fontId="10" fillId="0" borderId="0" xfId="0" applyNumberFormat="1" applyFont="1" applyAlignment="1">
      <alignment vertical="center"/>
    </xf>
    <xf numFmtId="9" fontId="20" fillId="6" borderId="6" xfId="0" applyNumberFormat="1" applyFont="1" applyFill="1" applyBorder="1" applyAlignment="1" applyProtection="1">
      <alignment horizontal="center" vertical="center"/>
      <protection hidden="1"/>
    </xf>
    <xf numFmtId="0" fontId="16" fillId="2" borderId="0" xfId="0" applyFont="1" applyFill="1" applyAlignment="1">
      <alignment horizontal="left" vertical="center"/>
    </xf>
    <xf numFmtId="9" fontId="16" fillId="2" borderId="0" xfId="0" applyNumberFormat="1"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22" fillId="0" borderId="0" xfId="0" applyFont="1" applyAlignment="1">
      <alignment horizontal="center" wrapText="1"/>
    </xf>
    <xf numFmtId="0" fontId="23" fillId="0" borderId="0" xfId="0" applyFont="1" applyAlignment="1">
      <alignment horizontal="center"/>
    </xf>
    <xf numFmtId="0" fontId="0" fillId="0" borderId="6" xfId="0" applyBorder="1"/>
    <xf numFmtId="0" fontId="19" fillId="2" borderId="0" xfId="0" applyFont="1" applyFill="1" applyAlignment="1">
      <alignment horizontal="left"/>
    </xf>
    <xf numFmtId="0" fontId="9" fillId="7"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6" fillId="0" borderId="6" xfId="0" applyFont="1" applyBorder="1" applyAlignment="1">
      <alignment horizontal="center" vertical="center"/>
    </xf>
    <xf numFmtId="0" fontId="16" fillId="2" borderId="0" xfId="0" applyFont="1" applyFill="1" applyAlignment="1">
      <alignment vertical="center"/>
    </xf>
    <xf numFmtId="0" fontId="10" fillId="2" borderId="0" xfId="0" applyFont="1" applyFill="1" applyAlignment="1">
      <alignment horizontal="left" vertical="center"/>
    </xf>
    <xf numFmtId="0" fontId="25" fillId="2" borderId="0" xfId="0" applyFont="1" applyFill="1" applyAlignment="1">
      <alignment vertical="center"/>
    </xf>
    <xf numFmtId="0" fontId="26" fillId="2" borderId="0" xfId="0" applyFont="1" applyFill="1"/>
    <xf numFmtId="0" fontId="0" fillId="2" borderId="30" xfId="0" applyFill="1" applyBorder="1"/>
    <xf numFmtId="0" fontId="0" fillId="2" borderId="31" xfId="0" applyFill="1" applyBorder="1"/>
    <xf numFmtId="0" fontId="0" fillId="2" borderId="32" xfId="0" applyFill="1" applyBorder="1"/>
    <xf numFmtId="0" fontId="0" fillId="0" borderId="29" xfId="0" applyBorder="1" applyAlignment="1">
      <alignment horizontal="center"/>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164" fontId="2" fillId="2" borderId="9" xfId="0" applyNumberFormat="1" applyFont="1" applyFill="1" applyBorder="1" applyAlignment="1" applyProtection="1">
      <alignment horizontal="center" vertical="center"/>
      <protection locked="0"/>
    </xf>
    <xf numFmtId="164" fontId="2" fillId="2" borderId="10" xfId="0" applyNumberFormat="1" applyFont="1" applyFill="1" applyBorder="1" applyAlignment="1" applyProtection="1">
      <alignment horizontal="center" vertical="center"/>
      <protection locked="0"/>
    </xf>
    <xf numFmtId="164" fontId="2" fillId="2" borderId="11"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49" fontId="11" fillId="2" borderId="20" xfId="0" applyNumberFormat="1" applyFont="1" applyFill="1" applyBorder="1" applyAlignment="1">
      <alignment horizontal="left" vertical="center" wrapText="1"/>
    </xf>
    <xf numFmtId="49" fontId="11" fillId="2" borderId="21" xfId="0" applyNumberFormat="1" applyFont="1" applyFill="1" applyBorder="1" applyAlignment="1">
      <alignment horizontal="left" vertical="center" wrapText="1"/>
    </xf>
    <xf numFmtId="49" fontId="13" fillId="2" borderId="21" xfId="0" applyNumberFormat="1" applyFont="1" applyFill="1" applyBorder="1" applyAlignment="1" applyProtection="1">
      <alignment horizontal="left" vertical="center" wrapText="1"/>
      <protection locked="0"/>
    </xf>
    <xf numFmtId="49" fontId="13" fillId="2" borderId="22" xfId="0" applyNumberFormat="1" applyFont="1" applyFill="1" applyBorder="1" applyAlignment="1" applyProtection="1">
      <alignment horizontal="left" vertical="center" wrapText="1"/>
      <protection locked="0"/>
    </xf>
    <xf numFmtId="49" fontId="11" fillId="2" borderId="23" xfId="0" applyNumberFormat="1" applyFont="1" applyFill="1" applyBorder="1" applyAlignment="1">
      <alignment horizontal="left" vertical="center" wrapText="1"/>
    </xf>
    <xf numFmtId="49" fontId="11" fillId="2" borderId="6" xfId="0" applyNumberFormat="1" applyFont="1" applyFill="1" applyBorder="1" applyAlignment="1">
      <alignment horizontal="left" vertical="center" wrapText="1"/>
    </xf>
    <xf numFmtId="49" fontId="13" fillId="2" borderId="6" xfId="0" applyNumberFormat="1" applyFont="1" applyFill="1" applyBorder="1" applyAlignment="1" applyProtection="1">
      <alignment horizontal="left" vertical="center" wrapText="1"/>
      <protection locked="0"/>
    </xf>
    <xf numFmtId="49" fontId="13" fillId="2" borderId="24" xfId="0" applyNumberFormat="1" applyFont="1" applyFill="1" applyBorder="1" applyAlignment="1" applyProtection="1">
      <alignment horizontal="left" vertical="center" wrapText="1"/>
      <protection locked="0"/>
    </xf>
    <xf numFmtId="49" fontId="11" fillId="2" borderId="25" xfId="0" applyNumberFormat="1" applyFont="1" applyFill="1" applyBorder="1" applyAlignment="1">
      <alignment horizontal="left" vertical="center" wrapText="1"/>
    </xf>
    <xf numFmtId="49" fontId="11" fillId="2" borderId="26" xfId="0" applyNumberFormat="1" applyFont="1" applyFill="1" applyBorder="1" applyAlignment="1">
      <alignment horizontal="left" vertical="center" wrapText="1"/>
    </xf>
    <xf numFmtId="49" fontId="13" fillId="2" borderId="26" xfId="0" applyNumberFormat="1" applyFont="1" applyFill="1" applyBorder="1" applyAlignment="1" applyProtection="1">
      <alignment horizontal="left" vertical="center" wrapText="1"/>
      <protection locked="0"/>
    </xf>
    <xf numFmtId="49" fontId="13" fillId="2" borderId="27" xfId="0" applyNumberFormat="1" applyFont="1" applyFill="1" applyBorder="1" applyAlignment="1" applyProtection="1">
      <alignment horizontal="left" vertical="center" wrapText="1"/>
      <protection locked="0"/>
    </xf>
    <xf numFmtId="0" fontId="5" fillId="4" borderId="0" xfId="0" applyFont="1" applyFill="1" applyAlignment="1">
      <alignment horizontal="center" vertical="center" wrapText="1"/>
    </xf>
    <xf numFmtId="0" fontId="24" fillId="0" borderId="12" xfId="0" applyFont="1" applyBorder="1" applyAlignment="1" applyProtection="1">
      <alignment horizontal="left" vertical="top" wrapText="1"/>
      <protection locked="0"/>
    </xf>
    <xf numFmtId="0" fontId="24" fillId="0" borderId="13" xfId="0" applyFont="1" applyBorder="1" applyAlignment="1" applyProtection="1">
      <alignment horizontal="left" vertical="top"/>
      <protection locked="0"/>
    </xf>
    <xf numFmtId="0" fontId="24" fillId="0" borderId="14" xfId="0" applyFont="1" applyBorder="1" applyAlignment="1" applyProtection="1">
      <alignment horizontal="left" vertical="top"/>
      <protection locked="0"/>
    </xf>
    <xf numFmtId="0" fontId="0" fillId="0" borderId="13" xfId="0" applyBorder="1" applyAlignment="1">
      <alignment horizontal="center"/>
    </xf>
    <xf numFmtId="0" fontId="21" fillId="0" borderId="12"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protection locked="0"/>
    </xf>
    <xf numFmtId="0" fontId="21" fillId="0" borderId="14" xfId="0" applyFont="1" applyBorder="1" applyAlignment="1" applyProtection="1">
      <alignment horizontal="left" vertical="center"/>
      <protection locked="0"/>
    </xf>
  </cellXfs>
  <cellStyles count="1">
    <cellStyle name="Normal" xfId="0" builtinId="0"/>
  </cellStyles>
  <dxfs count="6">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2" name="Imagen 1">
          <a:extLst>
            <a:ext uri="{FF2B5EF4-FFF2-40B4-BE49-F238E27FC236}">
              <a16:creationId xmlns:a16="http://schemas.microsoft.com/office/drawing/2014/main" id="{28195C25-340C-1D46-B63E-E592AB1E7A86}"/>
            </a:ext>
          </a:extLst>
        </xdr:cNvPr>
        <xdr:cNvPicPr>
          <a:picLocks noChangeAspect="1"/>
        </xdr:cNvPicPr>
      </xdr:nvPicPr>
      <xdr:blipFill>
        <a:blip xmlns:r="http://schemas.openxmlformats.org/officeDocument/2006/relationships" r:embed="rId1"/>
        <a:stretch>
          <a:fillRect/>
        </a:stretch>
      </xdr:blipFill>
      <xdr:spPr>
        <a:xfrm>
          <a:off x="5196567" y="2503068"/>
          <a:ext cx="4491946" cy="23401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eliana.mejia/Documents/informe-semestral-2023-2.xlsx" TargetMode="External"/><Relationship Id="rId1" Type="http://schemas.openxmlformats.org/officeDocument/2006/relationships/externalLinkPath" Target="informe-semestral-202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Estado SCI"/>
      <sheetName val="Análisis Resultados"/>
      <sheetName val="Hoja2"/>
      <sheetName val="Conclusión (2)"/>
      <sheetName val="Conclusión"/>
      <sheetName val="Hoja1"/>
    </sheetNames>
    <sheetDataSet>
      <sheetData sheetId="0"/>
      <sheetData sheetId="1"/>
      <sheetData sheetId="2"/>
      <sheetData sheetId="3"/>
      <sheetData sheetId="4"/>
      <sheetData sheetId="5"/>
      <sheetData sheetId="6">
        <row r="2">
          <cell r="K2">
            <v>0.91666666666666663</v>
          </cell>
        </row>
        <row r="14">
          <cell r="K14">
            <v>0.75</v>
          </cell>
        </row>
        <row r="24">
          <cell r="K24">
            <v>0.8</v>
          </cell>
        </row>
        <row r="29">
          <cell r="K29">
            <v>0.8571428571428571</v>
          </cell>
        </row>
        <row r="36">
          <cell r="K36">
            <v>0.75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E3BC8-6943-3140-B935-B45E9427436B}">
  <dimension ref="A1:Q41"/>
  <sheetViews>
    <sheetView tabSelected="1" zoomScale="60" zoomScaleNormal="60" workbookViewId="0">
      <selection activeCell="F6" sqref="F6:M6"/>
    </sheetView>
  </sheetViews>
  <sheetFormatPr baseColWidth="10" defaultColWidth="11.5" defaultRowHeight="15" x14ac:dyDescent="0.2"/>
  <cols>
    <col min="1" max="1" width="4.5" customWidth="1"/>
    <col min="3" max="3" width="35.5" customWidth="1"/>
    <col min="4" max="4" width="13" customWidth="1"/>
    <col min="5" max="5" width="43.33203125" customWidth="1"/>
    <col min="7" max="7" width="33.83203125" customWidth="1"/>
    <col min="9" max="9" width="92.33203125" customWidth="1"/>
    <col min="13" max="13" width="29" customWidth="1"/>
  </cols>
  <sheetData>
    <row r="1" spans="1:17" s="1" customFormat="1" x14ac:dyDescent="0.2"/>
    <row r="2" spans="1:17" ht="16" thickBot="1" x14ac:dyDescent="0.25">
      <c r="A2" s="1"/>
      <c r="B2" s="1"/>
      <c r="C2" s="1"/>
      <c r="D2" s="1"/>
      <c r="E2" s="1"/>
      <c r="F2" s="1"/>
      <c r="G2" s="1"/>
      <c r="H2" s="1"/>
      <c r="I2" s="1"/>
      <c r="J2" s="1"/>
      <c r="K2" s="1"/>
      <c r="L2" s="1"/>
      <c r="M2" s="1"/>
      <c r="N2" s="1"/>
      <c r="O2" s="1"/>
      <c r="P2" s="1"/>
      <c r="Q2" s="1"/>
    </row>
    <row r="3" spans="1:17" ht="16" thickTop="1" x14ac:dyDescent="0.2">
      <c r="A3" s="1"/>
      <c r="B3" s="2"/>
      <c r="C3" s="3"/>
      <c r="D3" s="3"/>
      <c r="E3" s="3"/>
      <c r="F3" s="3"/>
      <c r="G3" s="3"/>
      <c r="H3" s="3"/>
      <c r="I3" s="3"/>
      <c r="J3" s="3"/>
      <c r="K3" s="3"/>
      <c r="L3" s="3"/>
      <c r="M3" s="3"/>
      <c r="N3" s="3"/>
      <c r="O3" s="3"/>
      <c r="P3" s="4"/>
      <c r="Q3" s="1"/>
    </row>
    <row r="4" spans="1:17" x14ac:dyDescent="0.2">
      <c r="A4" s="1"/>
      <c r="B4" s="5"/>
      <c r="C4" s="1"/>
      <c r="D4" s="1"/>
      <c r="E4" s="53" t="s">
        <v>0</v>
      </c>
      <c r="F4" s="55" t="s">
        <v>1</v>
      </c>
      <c r="G4" s="55"/>
      <c r="H4" s="55"/>
      <c r="I4" s="55"/>
      <c r="J4" s="55"/>
      <c r="K4" s="55"/>
      <c r="L4" s="55"/>
      <c r="M4" s="55"/>
      <c r="N4" s="6"/>
      <c r="O4" s="6"/>
      <c r="P4" s="7"/>
      <c r="Q4" s="1"/>
    </row>
    <row r="5" spans="1:17" ht="45.75" customHeight="1" x14ac:dyDescent="0.2">
      <c r="A5" s="1"/>
      <c r="B5" s="5"/>
      <c r="C5" s="1"/>
      <c r="D5" s="1"/>
      <c r="E5" s="54"/>
      <c r="F5" s="55"/>
      <c r="G5" s="55"/>
      <c r="H5" s="55"/>
      <c r="I5" s="55"/>
      <c r="J5" s="55"/>
      <c r="K5" s="55"/>
      <c r="L5" s="55"/>
      <c r="M5" s="55"/>
      <c r="N5" s="6"/>
      <c r="O5" s="6"/>
      <c r="P5" s="7"/>
      <c r="Q5" s="1"/>
    </row>
    <row r="6" spans="1:17" ht="66.75" customHeight="1" x14ac:dyDescent="0.2">
      <c r="A6" s="1"/>
      <c r="B6" s="5"/>
      <c r="C6" s="1"/>
      <c r="D6" s="1"/>
      <c r="E6" s="8" t="s">
        <v>2</v>
      </c>
      <c r="F6" s="56" t="s">
        <v>27</v>
      </c>
      <c r="G6" s="57"/>
      <c r="H6" s="57"/>
      <c r="I6" s="57"/>
      <c r="J6" s="57"/>
      <c r="K6" s="57"/>
      <c r="L6" s="57"/>
      <c r="M6" s="58"/>
      <c r="N6" s="9"/>
      <c r="O6" s="9"/>
      <c r="P6" s="7"/>
      <c r="Q6" s="1"/>
    </row>
    <row r="7" spans="1:17" ht="16" thickBot="1" x14ac:dyDescent="0.25">
      <c r="A7" s="1"/>
      <c r="B7" s="5"/>
      <c r="C7" s="1"/>
      <c r="D7" s="1"/>
      <c r="E7" s="10"/>
      <c r="F7" s="9"/>
      <c r="G7" s="9"/>
      <c r="H7" s="9"/>
      <c r="I7" s="9"/>
      <c r="J7" s="9"/>
      <c r="K7" s="9"/>
      <c r="L7" s="9"/>
      <c r="M7" s="1"/>
      <c r="N7" s="1"/>
      <c r="O7" s="1"/>
      <c r="P7" s="7"/>
      <c r="Q7" s="1"/>
    </row>
    <row r="8" spans="1:17" ht="97.5" customHeight="1" thickBot="1" x14ac:dyDescent="0.25">
      <c r="A8" s="1"/>
      <c r="B8" s="5"/>
      <c r="C8" s="1"/>
      <c r="D8" s="1"/>
      <c r="E8" s="1"/>
      <c r="F8" s="1"/>
      <c r="G8" s="1"/>
      <c r="H8" s="1"/>
      <c r="I8" s="59" t="s">
        <v>3</v>
      </c>
      <c r="J8" s="60"/>
      <c r="K8" s="61"/>
      <c r="L8" s="1"/>
      <c r="M8" s="11">
        <f>+AVERAGE(G26,G28,G30,G32,G34)</f>
        <v>0.81476190476190491</v>
      </c>
      <c r="N8" s="12"/>
      <c r="O8" s="12"/>
      <c r="P8" s="7"/>
      <c r="Q8" s="1"/>
    </row>
    <row r="9" spans="1:17" ht="16" x14ac:dyDescent="0.2">
      <c r="A9" s="1"/>
      <c r="B9" s="5"/>
      <c r="C9" s="1"/>
      <c r="D9" s="1"/>
      <c r="E9" s="1"/>
      <c r="F9" s="1"/>
      <c r="G9" s="1"/>
      <c r="H9" s="1"/>
      <c r="I9" s="1"/>
      <c r="J9" s="1"/>
      <c r="K9" s="1"/>
      <c r="L9" s="1"/>
      <c r="M9" s="13"/>
      <c r="N9" s="13"/>
      <c r="O9" s="13"/>
      <c r="P9" s="7"/>
      <c r="Q9" s="1"/>
    </row>
    <row r="10" spans="1:17" x14ac:dyDescent="0.2">
      <c r="A10" s="1"/>
      <c r="B10" s="5"/>
      <c r="C10" s="1"/>
      <c r="D10" s="1"/>
      <c r="E10" s="1"/>
      <c r="F10" s="1"/>
      <c r="G10" s="1"/>
      <c r="H10" s="1"/>
      <c r="I10" s="1"/>
      <c r="J10" s="1"/>
      <c r="K10" s="1"/>
      <c r="L10" s="1"/>
      <c r="M10" s="1"/>
      <c r="N10" s="1"/>
      <c r="O10" s="1"/>
      <c r="P10" s="7"/>
      <c r="Q10" s="1"/>
    </row>
    <row r="11" spans="1:17" x14ac:dyDescent="0.2">
      <c r="A11" s="1"/>
      <c r="B11" s="5"/>
      <c r="C11" s="1"/>
      <c r="D11" s="1"/>
      <c r="E11" s="1"/>
      <c r="F11" s="1"/>
      <c r="G11" s="1"/>
      <c r="H11" s="1"/>
      <c r="I11" s="1"/>
      <c r="J11" s="1"/>
      <c r="K11" s="1"/>
      <c r="L11" s="1"/>
      <c r="M11" s="1"/>
      <c r="N11" s="1"/>
      <c r="O11" s="1"/>
      <c r="P11" s="7"/>
      <c r="Q11" s="1"/>
    </row>
    <row r="12" spans="1:17" x14ac:dyDescent="0.2">
      <c r="A12" s="1"/>
      <c r="B12" s="5"/>
      <c r="C12" s="1"/>
      <c r="D12" s="1"/>
      <c r="E12" s="1"/>
      <c r="F12" s="1"/>
      <c r="G12" s="1"/>
      <c r="H12" s="1"/>
      <c r="I12" s="1"/>
      <c r="J12" s="1"/>
      <c r="K12" s="1"/>
      <c r="L12" s="1"/>
      <c r="M12" s="1"/>
      <c r="N12" s="1"/>
      <c r="O12" s="1"/>
      <c r="P12" s="7"/>
      <c r="Q12" s="1"/>
    </row>
    <row r="13" spans="1:17" x14ac:dyDescent="0.2">
      <c r="A13" s="1"/>
      <c r="B13" s="5"/>
      <c r="C13" s="1"/>
      <c r="D13" s="1"/>
      <c r="E13" s="1"/>
      <c r="F13" s="1"/>
      <c r="G13" s="1"/>
      <c r="H13" s="1"/>
      <c r="I13" s="1"/>
      <c r="J13" s="1"/>
      <c r="K13" s="1"/>
      <c r="L13" s="1"/>
      <c r="M13" s="1"/>
      <c r="N13" s="1"/>
      <c r="O13" s="1"/>
      <c r="P13" s="7"/>
      <c r="Q13" s="1"/>
    </row>
    <row r="14" spans="1:17" x14ac:dyDescent="0.2">
      <c r="A14" s="1"/>
      <c r="B14" s="5"/>
      <c r="C14" s="1"/>
      <c r="D14" s="1"/>
      <c r="E14" s="1"/>
      <c r="F14" s="1"/>
      <c r="G14" s="1"/>
      <c r="H14" s="1"/>
      <c r="I14" s="1"/>
      <c r="J14" s="1"/>
      <c r="K14" s="1"/>
      <c r="L14" s="1"/>
      <c r="M14" s="1"/>
      <c r="N14" s="1"/>
      <c r="O14" s="1"/>
      <c r="P14" s="7"/>
      <c r="Q14" s="1"/>
    </row>
    <row r="15" spans="1:17" x14ac:dyDescent="0.2">
      <c r="A15" s="1"/>
      <c r="B15" s="5"/>
      <c r="C15" s="1"/>
      <c r="D15" s="1"/>
      <c r="E15" s="1"/>
      <c r="F15" s="1"/>
      <c r="G15" s="1"/>
      <c r="H15" s="1"/>
      <c r="I15" s="1"/>
      <c r="J15" s="1"/>
      <c r="K15" s="1"/>
      <c r="L15" s="1"/>
      <c r="M15" s="1"/>
      <c r="N15" s="1"/>
      <c r="O15" s="1"/>
      <c r="P15" s="7"/>
      <c r="Q15" s="1"/>
    </row>
    <row r="16" spans="1:17" x14ac:dyDescent="0.2">
      <c r="A16" s="1"/>
      <c r="B16" s="5"/>
      <c r="C16" s="1"/>
      <c r="D16" s="1"/>
      <c r="E16" s="1"/>
      <c r="F16" s="1"/>
      <c r="G16" s="1"/>
      <c r="H16" s="1"/>
      <c r="I16" s="1"/>
      <c r="J16" s="1"/>
      <c r="K16" s="1"/>
      <c r="L16" s="1"/>
      <c r="M16" s="1"/>
      <c r="N16" s="1"/>
      <c r="O16" s="1"/>
      <c r="P16" s="7"/>
      <c r="Q16" s="1"/>
    </row>
    <row r="17" spans="1:17" x14ac:dyDescent="0.2">
      <c r="A17" s="1"/>
      <c r="B17" s="5"/>
      <c r="C17" s="1"/>
      <c r="D17" s="1"/>
      <c r="E17" s="1"/>
      <c r="F17" s="1"/>
      <c r="G17" s="1"/>
      <c r="H17" s="1"/>
      <c r="I17" s="1"/>
      <c r="J17" s="1"/>
      <c r="K17" s="1"/>
      <c r="L17" s="1"/>
      <c r="M17" s="1"/>
      <c r="N17" s="1"/>
      <c r="O17" s="1"/>
      <c r="P17" s="7"/>
      <c r="Q17" s="1"/>
    </row>
    <row r="18" spans="1:17" ht="23" x14ac:dyDescent="0.2">
      <c r="A18" s="1"/>
      <c r="B18" s="5"/>
      <c r="C18" s="62" t="s">
        <v>4</v>
      </c>
      <c r="D18" s="63"/>
      <c r="E18" s="63"/>
      <c r="F18" s="63"/>
      <c r="G18" s="63"/>
      <c r="H18" s="63"/>
      <c r="I18" s="63"/>
      <c r="J18" s="63"/>
      <c r="K18" s="63"/>
      <c r="L18" s="63"/>
      <c r="M18" s="64"/>
      <c r="N18" s="14"/>
      <c r="O18" s="14"/>
      <c r="P18" s="7"/>
      <c r="Q18" s="1"/>
    </row>
    <row r="19" spans="1:17" ht="17" thickBot="1" x14ac:dyDescent="0.25">
      <c r="A19" s="1"/>
      <c r="B19" s="5"/>
      <c r="C19" s="15"/>
      <c r="D19" s="15"/>
      <c r="E19" s="15"/>
      <c r="F19" s="15"/>
      <c r="G19" s="15"/>
      <c r="H19" s="15"/>
      <c r="I19" s="15"/>
      <c r="J19" s="15"/>
      <c r="K19" s="15"/>
      <c r="L19" s="15"/>
      <c r="M19" s="15"/>
      <c r="N19" s="16"/>
      <c r="O19" s="16"/>
      <c r="P19" s="7"/>
      <c r="Q19" s="1"/>
    </row>
    <row r="20" spans="1:17" ht="150" customHeight="1" x14ac:dyDescent="0.2">
      <c r="A20" s="1"/>
      <c r="B20" s="5"/>
      <c r="C20" s="65" t="s">
        <v>5</v>
      </c>
      <c r="D20" s="66"/>
      <c r="E20" s="17" t="s">
        <v>6</v>
      </c>
      <c r="F20" s="67" t="s">
        <v>26</v>
      </c>
      <c r="G20" s="67"/>
      <c r="H20" s="67"/>
      <c r="I20" s="67"/>
      <c r="J20" s="67"/>
      <c r="K20" s="67"/>
      <c r="L20" s="67"/>
      <c r="M20" s="68"/>
      <c r="N20" s="16"/>
      <c r="O20" s="16"/>
      <c r="P20" s="7"/>
      <c r="Q20" s="1"/>
    </row>
    <row r="21" spans="1:17" ht="126.75" customHeight="1" x14ac:dyDescent="0.2">
      <c r="A21" s="1"/>
      <c r="B21" s="5"/>
      <c r="C21" s="69" t="s">
        <v>7</v>
      </c>
      <c r="D21" s="70"/>
      <c r="E21" s="18" t="s">
        <v>8</v>
      </c>
      <c r="F21" s="71" t="s">
        <v>25</v>
      </c>
      <c r="G21" s="71"/>
      <c r="H21" s="71"/>
      <c r="I21" s="71"/>
      <c r="J21" s="71"/>
      <c r="K21" s="71"/>
      <c r="L21" s="71"/>
      <c r="M21" s="72"/>
      <c r="N21" s="16"/>
      <c r="O21" s="16"/>
      <c r="P21" s="7"/>
      <c r="Q21" s="1"/>
    </row>
    <row r="22" spans="1:17" ht="151.5" customHeight="1" thickBot="1" x14ac:dyDescent="0.25">
      <c r="A22" s="1"/>
      <c r="B22" s="5"/>
      <c r="C22" s="73" t="s">
        <v>9</v>
      </c>
      <c r="D22" s="74"/>
      <c r="E22" s="19" t="s">
        <v>8</v>
      </c>
      <c r="F22" s="75" t="s">
        <v>24</v>
      </c>
      <c r="G22" s="75"/>
      <c r="H22" s="75"/>
      <c r="I22" s="75"/>
      <c r="J22" s="75"/>
      <c r="K22" s="75"/>
      <c r="L22" s="75"/>
      <c r="M22" s="76"/>
      <c r="N22" s="16"/>
      <c r="O22" s="16"/>
      <c r="P22" s="7"/>
      <c r="Q22" s="1"/>
    </row>
    <row r="23" spans="1:17" x14ac:dyDescent="0.2">
      <c r="A23" s="1"/>
      <c r="B23" s="5"/>
      <c r="C23" s="1"/>
      <c r="D23" s="1"/>
      <c r="E23" s="1"/>
      <c r="F23" s="1"/>
      <c r="G23" s="20"/>
      <c r="H23" s="1"/>
      <c r="I23" s="1"/>
      <c r="J23" s="1"/>
      <c r="K23" s="1"/>
      <c r="L23" s="1"/>
      <c r="M23" s="1"/>
      <c r="N23" s="1"/>
      <c r="O23" s="1"/>
      <c r="P23" s="7"/>
      <c r="Q23" s="1"/>
    </row>
    <row r="24" spans="1:17" ht="78" x14ac:dyDescent="0.2">
      <c r="A24" s="1"/>
      <c r="B24" s="5"/>
      <c r="C24" s="21" t="s">
        <v>10</v>
      </c>
      <c r="D24" s="22"/>
      <c r="E24" s="21" t="s">
        <v>11</v>
      </c>
      <c r="F24" s="22"/>
      <c r="G24" s="21" t="s">
        <v>12</v>
      </c>
      <c r="H24" s="22"/>
      <c r="I24" s="77" t="s">
        <v>13</v>
      </c>
      <c r="J24" s="77"/>
      <c r="K24" s="77"/>
      <c r="L24" s="77"/>
      <c r="M24" s="77"/>
      <c r="N24" s="23"/>
      <c r="O24" s="23"/>
      <c r="P24" s="7"/>
      <c r="Q24" s="24"/>
    </row>
    <row r="25" spans="1:17" ht="13.5" customHeight="1" thickBot="1" x14ac:dyDescent="0.25">
      <c r="A25" s="1"/>
      <c r="B25" s="5"/>
      <c r="C25" s="25"/>
      <c r="I25" s="52"/>
      <c r="J25" s="52"/>
      <c r="K25" s="52"/>
      <c r="L25" s="52"/>
      <c r="M25" s="52"/>
      <c r="N25" s="26"/>
      <c r="O25" s="26"/>
      <c r="P25" s="7"/>
      <c r="Q25" s="1"/>
    </row>
    <row r="26" spans="1:17" ht="228" customHeight="1" thickBot="1" x14ac:dyDescent="0.25">
      <c r="A26" s="1"/>
      <c r="B26" s="5"/>
      <c r="C26" s="27" t="s">
        <v>14</v>
      </c>
      <c r="D26" s="28"/>
      <c r="E26" s="29" t="str">
        <f>+IF([1]Hoja1!K2&gt;=0.5,"Si","No")</f>
        <v>Si</v>
      </c>
      <c r="F26" s="30"/>
      <c r="G26" s="31">
        <f>+[1]Hoja1!K2</f>
        <v>0.91666666666666663</v>
      </c>
      <c r="H26" s="30"/>
      <c r="I26" s="82" t="s">
        <v>19</v>
      </c>
      <c r="J26" s="83"/>
      <c r="K26" s="83"/>
      <c r="L26" s="83"/>
      <c r="M26" s="84"/>
      <c r="N26" s="32"/>
      <c r="O26" s="33"/>
      <c r="P26" s="34"/>
      <c r="Q26" s="35"/>
    </row>
    <row r="27" spans="1:17" ht="27" thickBot="1" x14ac:dyDescent="0.35">
      <c r="A27" s="1"/>
      <c r="B27" s="5"/>
      <c r="C27" s="36"/>
      <c r="E27" s="37"/>
      <c r="G27" s="38"/>
      <c r="I27" s="81"/>
      <c r="J27" s="81"/>
      <c r="K27" s="81"/>
      <c r="L27" s="81"/>
      <c r="M27" s="81"/>
      <c r="N27" s="39"/>
      <c r="O27" s="39"/>
      <c r="P27" s="7"/>
      <c r="Q27" s="1"/>
    </row>
    <row r="28" spans="1:17" ht="184" customHeight="1" thickBot="1" x14ac:dyDescent="0.25">
      <c r="A28" s="1"/>
      <c r="B28" s="5"/>
      <c r="C28" s="40" t="s">
        <v>15</v>
      </c>
      <c r="D28" s="28"/>
      <c r="E28" s="29" t="str">
        <f>+IF([1]Hoja1!K14&gt;=0.5,"Si","No")</f>
        <v>Si</v>
      </c>
      <c r="G28" s="31">
        <f>+[1]Hoja1!K14</f>
        <v>0.75</v>
      </c>
      <c r="I28" s="78" t="s">
        <v>20</v>
      </c>
      <c r="J28" s="79"/>
      <c r="K28" s="79"/>
      <c r="L28" s="79"/>
      <c r="M28" s="80"/>
      <c r="N28" s="32"/>
      <c r="O28" s="32"/>
      <c r="P28" s="7"/>
      <c r="Q28" s="1"/>
    </row>
    <row r="29" spans="1:17" ht="27" thickBot="1" x14ac:dyDescent="0.35">
      <c r="A29" s="1"/>
      <c r="B29" s="5"/>
      <c r="C29" s="36"/>
      <c r="E29" s="37"/>
      <c r="G29" s="38"/>
      <c r="I29" s="81"/>
      <c r="J29" s="81"/>
      <c r="K29" s="81"/>
      <c r="L29" s="81"/>
      <c r="M29" s="81"/>
      <c r="N29" s="39"/>
      <c r="O29" s="39"/>
      <c r="P29" s="7"/>
      <c r="Q29" s="1"/>
    </row>
    <row r="30" spans="1:17" ht="184" customHeight="1" thickBot="1" x14ac:dyDescent="0.25">
      <c r="A30" s="1"/>
      <c r="B30" s="5"/>
      <c r="C30" s="41" t="s">
        <v>16</v>
      </c>
      <c r="D30" s="28"/>
      <c r="E30" s="29" t="str">
        <f>+IF([1]Hoja1!K24&gt;=0.5,"Si","No")</f>
        <v>Si</v>
      </c>
      <c r="G30" s="31">
        <f>+[1]Hoja1!K24</f>
        <v>0.8</v>
      </c>
      <c r="I30" s="78" t="s">
        <v>23</v>
      </c>
      <c r="J30" s="79"/>
      <c r="K30" s="79"/>
      <c r="L30" s="79"/>
      <c r="M30" s="80"/>
      <c r="N30" s="32"/>
      <c r="O30" s="32"/>
      <c r="P30" s="7"/>
      <c r="Q30" s="1"/>
    </row>
    <row r="31" spans="1:17" ht="27" thickBot="1" x14ac:dyDescent="0.35">
      <c r="A31" s="1"/>
      <c r="B31" s="5"/>
      <c r="C31" s="36"/>
      <c r="E31" s="37"/>
      <c r="G31" s="38"/>
      <c r="I31" s="81"/>
      <c r="J31" s="81"/>
      <c r="K31" s="81"/>
      <c r="L31" s="81"/>
      <c r="M31" s="81"/>
      <c r="N31" s="39"/>
      <c r="O31" s="39"/>
      <c r="P31" s="7"/>
      <c r="Q31" s="1"/>
    </row>
    <row r="32" spans="1:17" ht="161" customHeight="1" thickBot="1" x14ac:dyDescent="0.25">
      <c r="A32" s="1"/>
      <c r="B32" s="5"/>
      <c r="C32" s="42" t="s">
        <v>17</v>
      </c>
      <c r="D32" s="28"/>
      <c r="E32" s="29" t="str">
        <f>+IF([1]Hoja1!K29&gt;=0.5,"Si","No")</f>
        <v>Si</v>
      </c>
      <c r="G32" s="31">
        <f>+[1]Hoja1!K29</f>
        <v>0.8571428571428571</v>
      </c>
      <c r="I32" s="78" t="s">
        <v>21</v>
      </c>
      <c r="J32" s="79"/>
      <c r="K32" s="79"/>
      <c r="L32" s="79"/>
      <c r="M32" s="80"/>
      <c r="N32" s="32"/>
      <c r="O32" s="32"/>
      <c r="P32" s="7"/>
      <c r="Q32" s="1"/>
    </row>
    <row r="33" spans="1:17" ht="27" thickBot="1" x14ac:dyDescent="0.35">
      <c r="A33" s="1"/>
      <c r="B33" s="5"/>
      <c r="C33" s="36"/>
      <c r="E33" s="37"/>
      <c r="G33" s="38"/>
      <c r="I33" s="81"/>
      <c r="J33" s="81"/>
      <c r="K33" s="81"/>
      <c r="L33" s="81"/>
      <c r="M33" s="81"/>
      <c r="N33" s="39"/>
      <c r="O33" s="39"/>
      <c r="P33" s="7"/>
      <c r="Q33" s="1"/>
    </row>
    <row r="34" spans="1:17" ht="182" customHeight="1" thickBot="1" x14ac:dyDescent="0.25">
      <c r="A34" s="1"/>
      <c r="B34" s="5"/>
      <c r="C34" s="43" t="s">
        <v>18</v>
      </c>
      <c r="D34" s="28"/>
      <c r="E34" s="44" t="str">
        <f>+IF([1]Hoja1!K36&gt;=0.5,"Si","No")</f>
        <v>Si</v>
      </c>
      <c r="G34" s="31">
        <f>+[1]Hoja1!K36</f>
        <v>0.75</v>
      </c>
      <c r="I34" s="78" t="s">
        <v>22</v>
      </c>
      <c r="J34" s="79"/>
      <c r="K34" s="79"/>
      <c r="L34" s="79"/>
      <c r="M34" s="80"/>
      <c r="N34" s="32"/>
      <c r="O34" s="32"/>
      <c r="P34" s="7"/>
      <c r="Q34" s="1"/>
    </row>
    <row r="35" spans="1:17" ht="16" x14ac:dyDescent="0.2">
      <c r="A35" s="1"/>
      <c r="B35" s="5"/>
      <c r="C35" s="45"/>
      <c r="D35" s="45"/>
      <c r="E35" s="16"/>
      <c r="F35" s="1"/>
      <c r="G35" s="1"/>
      <c r="H35" s="1"/>
      <c r="I35" s="1"/>
      <c r="J35" s="1"/>
      <c r="K35" s="1"/>
      <c r="L35" s="1"/>
      <c r="M35" s="46"/>
      <c r="N35" s="46"/>
      <c r="O35" s="46"/>
      <c r="P35" s="7"/>
      <c r="Q35" s="1"/>
    </row>
    <row r="36" spans="1:17" ht="16" x14ac:dyDescent="0.2">
      <c r="A36" s="1"/>
      <c r="B36" s="5"/>
      <c r="C36" s="47"/>
      <c r="D36" s="45"/>
      <c r="E36" s="16"/>
      <c r="F36" s="1"/>
      <c r="G36" s="1"/>
      <c r="H36" s="1"/>
      <c r="I36" s="1"/>
      <c r="J36" s="1"/>
      <c r="K36" s="1"/>
      <c r="L36" s="1"/>
      <c r="M36" s="46"/>
      <c r="N36" s="46"/>
      <c r="O36" s="46"/>
      <c r="P36" s="7"/>
      <c r="Q36" s="1"/>
    </row>
    <row r="37" spans="1:17" x14ac:dyDescent="0.2">
      <c r="A37" s="1"/>
      <c r="B37" s="5"/>
      <c r="C37" s="48"/>
      <c r="D37" s="1"/>
      <c r="E37" s="1"/>
      <c r="F37" s="1"/>
      <c r="G37" s="1"/>
      <c r="H37" s="1"/>
      <c r="I37" s="1"/>
      <c r="J37" s="1"/>
      <c r="K37" s="1"/>
      <c r="L37" s="1"/>
      <c r="M37" s="1"/>
      <c r="N37" s="1"/>
      <c r="O37" s="1"/>
      <c r="P37" s="7"/>
      <c r="Q37" s="1"/>
    </row>
    <row r="38" spans="1:17" ht="16" thickBot="1" x14ac:dyDescent="0.25">
      <c r="A38" s="1"/>
      <c r="B38" s="49"/>
      <c r="C38" s="50"/>
      <c r="D38" s="50"/>
      <c r="E38" s="50"/>
      <c r="F38" s="50"/>
      <c r="G38" s="50"/>
      <c r="H38" s="50"/>
      <c r="I38" s="50"/>
      <c r="J38" s="50"/>
      <c r="K38" s="50"/>
      <c r="L38" s="50"/>
      <c r="M38" s="50"/>
      <c r="N38" s="50"/>
      <c r="O38" s="50"/>
      <c r="P38" s="51"/>
      <c r="Q38" s="1"/>
    </row>
    <row r="39" spans="1:17" ht="16" thickTop="1" x14ac:dyDescent="0.2">
      <c r="A39" s="1"/>
      <c r="B39" s="1"/>
      <c r="C39" s="1"/>
      <c r="D39" s="1"/>
      <c r="E39" s="1"/>
      <c r="F39" s="1"/>
      <c r="G39" s="1"/>
      <c r="H39" s="1"/>
      <c r="I39" s="1"/>
      <c r="J39" s="1"/>
      <c r="K39" s="1"/>
      <c r="L39" s="1"/>
      <c r="M39" s="1"/>
      <c r="N39" s="1"/>
      <c r="O39" s="1"/>
      <c r="P39" s="1"/>
      <c r="Q39" s="1"/>
    </row>
    <row r="40" spans="1:17" x14ac:dyDescent="0.2">
      <c r="A40" s="1"/>
      <c r="B40" s="1"/>
      <c r="C40" s="1"/>
      <c r="D40" s="1"/>
      <c r="E40" s="1"/>
      <c r="F40" s="1"/>
      <c r="G40" s="1"/>
      <c r="H40" s="1"/>
      <c r="I40" s="1"/>
      <c r="J40" s="1"/>
      <c r="K40" s="1"/>
      <c r="L40" s="1"/>
      <c r="M40" s="1"/>
      <c r="N40" s="1"/>
      <c r="O40" s="1"/>
      <c r="P40" s="1"/>
      <c r="Q40" s="1"/>
    </row>
    <row r="41" spans="1:17" x14ac:dyDescent="0.2">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2:M32"/>
    <mergeCell ref="I33:M33"/>
    <mergeCell ref="I34:M34"/>
    <mergeCell ref="I26:M26"/>
    <mergeCell ref="I27:M27"/>
    <mergeCell ref="I28:M28"/>
    <mergeCell ref="I29:M29"/>
    <mergeCell ref="I30:M30"/>
    <mergeCell ref="I31:M31"/>
    <mergeCell ref="I25:M25"/>
    <mergeCell ref="E4:E5"/>
    <mergeCell ref="F4:M5"/>
    <mergeCell ref="F6:M6"/>
    <mergeCell ref="I8:K8"/>
    <mergeCell ref="C18:M18"/>
    <mergeCell ref="C20:D20"/>
    <mergeCell ref="F20:M20"/>
    <mergeCell ref="C21:D21"/>
    <mergeCell ref="F21:M21"/>
    <mergeCell ref="C22:D22"/>
    <mergeCell ref="F22:M22"/>
    <mergeCell ref="I24:M24"/>
  </mergeCells>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4" operator="between">
      <formula>0.76</formula>
      <formula>1</formula>
    </cfRule>
    <cfRule type="cellIs" dxfId="2" priority="5" operator="between">
      <formula>0.51</formula>
      <formula>0.75</formula>
    </cfRule>
    <cfRule type="cellIs" dxfId="1" priority="6" operator="between">
      <formula>0.26</formula>
      <formula>0.5</formula>
    </cfRule>
    <cfRule type="cellIs" dxfId="0" priority="7" operator="between">
      <formula>0</formula>
      <formula>0.25</formula>
    </cfRule>
  </conditionalFormatting>
  <dataValidations count="3">
    <dataValidation type="list" allowBlank="1" showInputMessage="1" showErrorMessage="1" sqref="E21:E22" xr:uid="{06A6360C-1877-F74A-9088-CB715DB3C8D8}">
      <formula1>"Si, No"</formula1>
    </dataValidation>
    <dataValidation allowBlank="1" showInputMessage="1" showErrorMessage="1" prompt="Celda formulada, información proveniente de la pestaña de deficiencias." sqref="E24" xr:uid="{273CCCAB-922A-1B43-98F4-AF1F3578138C}"/>
    <dataValidation type="list" allowBlank="1" showInputMessage="1" showErrorMessage="1" sqref="E20" xr:uid="{824170B0-9670-7C46-B10F-B3F85A247885}">
      <formula1>"Si,En proceso,No"</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Conclusión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Mejia</dc:creator>
  <cp:lastModifiedBy>Eliana Mejia</cp:lastModifiedBy>
  <dcterms:created xsi:type="dcterms:W3CDTF">2024-02-01T03:04:28Z</dcterms:created>
  <dcterms:modified xsi:type="dcterms:W3CDTF">2024-10-02T06:33:14Z</dcterms:modified>
</cp:coreProperties>
</file>