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4"/>
  <workbookPr/>
  <mc:AlternateContent xmlns:mc="http://schemas.openxmlformats.org/markup-compatibility/2006">
    <mc:Choice Requires="x15">
      <x15ac:absPath xmlns:x15ac="http://schemas.microsoft.com/office/spreadsheetml/2010/11/ac" url="/Users/diana.guerrero/Desktop/"/>
    </mc:Choice>
  </mc:AlternateContent>
  <xr:revisionPtr revIDLastSave="0" documentId="8_{A133F262-4F23-BE44-BE47-69F67EE1C236}" xr6:coauthVersionLast="47" xr6:coauthVersionMax="47" xr10:uidLastSave="{00000000-0000-0000-0000-000000000000}"/>
  <bookViews>
    <workbookView xWindow="0" yWindow="500" windowWidth="28800" windowHeight="16180" tabRatio="584" xr2:uid="{00000000-000D-0000-FFFF-FFFF00000000}"/>
  </bookViews>
  <sheets>
    <sheet name="Plan de Mejora SST" sheetId="5" r:id="rId1"/>
  </sheets>
  <definedNames>
    <definedName name="_xlnm.Print_Area" localSheetId="0">'Plan de Mejora SST'!$A$1:$V$142</definedName>
    <definedName name="_xlnm.Print_Titles" localSheetId="0">'Plan de Mejora SST'!$1:$3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R106" i="5" l="1"/>
  <c r="R16" i="5" l="1"/>
  <c r="R104" i="5" l="1"/>
  <c r="R88" i="5" l="1"/>
  <c r="R102" i="5"/>
  <c r="R100" i="5"/>
  <c r="R98" i="5"/>
  <c r="R96" i="5"/>
  <c r="R94" i="5"/>
  <c r="R92" i="5"/>
  <c r="R90" i="5" l="1"/>
  <c r="R86" i="5"/>
  <c r="R82" i="5"/>
  <c r="R84" i="5"/>
  <c r="R80" i="5"/>
  <c r="R78" i="5"/>
  <c r="R74" i="5"/>
  <c r="R76" i="5"/>
  <c r="R70" i="5" l="1"/>
  <c r="R72" i="5"/>
  <c r="R68" i="5"/>
  <c r="R12" i="5"/>
  <c r="R14" i="5" l="1"/>
  <c r="R18" i="5"/>
  <c r="R56" i="5"/>
  <c r="R58" i="5"/>
  <c r="R60" i="5"/>
  <c r="R62" i="5"/>
  <c r="R64" i="5"/>
  <c r="R46" i="5"/>
  <c r="R44" i="5"/>
  <c r="R50" i="5"/>
  <c r="R54" i="5"/>
  <c r="R42" i="5"/>
  <c r="R66" i="5" l="1"/>
  <c r="R26" i="5" l="1"/>
  <c r="R24" i="5"/>
  <c r="R36" i="5"/>
  <c r="R52" i="5" l="1"/>
  <c r="R28" i="5"/>
  <c r="R20" i="5"/>
  <c r="P113" i="5" l="1"/>
  <c r="P118" i="5" s="1"/>
  <c r="G112" i="5"/>
  <c r="G117" i="5" s="1"/>
  <c r="H112" i="5"/>
  <c r="I112" i="5"/>
  <c r="I117" i="5" s="1"/>
  <c r="J112" i="5"/>
  <c r="J117" i="5" s="1"/>
  <c r="K112" i="5"/>
  <c r="K117" i="5" s="1"/>
  <c r="L112" i="5"/>
  <c r="L117" i="5" s="1"/>
  <c r="M112" i="5"/>
  <c r="M117" i="5" s="1"/>
  <c r="N112" i="5"/>
  <c r="N117" i="5" s="1"/>
  <c r="O112" i="5"/>
  <c r="O117" i="5" s="1"/>
  <c r="P112" i="5"/>
  <c r="P117" i="5" s="1"/>
  <c r="Q112" i="5"/>
  <c r="Q117" i="5" s="1"/>
  <c r="G113" i="5"/>
  <c r="G118" i="5" s="1"/>
  <c r="H113" i="5"/>
  <c r="H118" i="5" s="1"/>
  <c r="I113" i="5"/>
  <c r="I118" i="5" s="1"/>
  <c r="J113" i="5"/>
  <c r="J118" i="5" s="1"/>
  <c r="K113" i="5"/>
  <c r="K118" i="5" s="1"/>
  <c r="L113" i="5"/>
  <c r="L118" i="5" s="1"/>
  <c r="M113" i="5"/>
  <c r="M118" i="5" s="1"/>
  <c r="N113" i="5"/>
  <c r="N118" i="5" s="1"/>
  <c r="O113" i="5"/>
  <c r="O118" i="5" s="1"/>
  <c r="Q113" i="5"/>
  <c r="Q118" i="5" s="1"/>
  <c r="F113" i="5"/>
  <c r="F118" i="5" s="1"/>
  <c r="F112" i="5"/>
  <c r="F117" i="5" s="1"/>
  <c r="R22" i="5"/>
  <c r="R30" i="5"/>
  <c r="R32" i="5"/>
  <c r="R34" i="5"/>
  <c r="R38" i="5"/>
  <c r="R40" i="5"/>
  <c r="R48" i="5"/>
  <c r="R10" i="5"/>
  <c r="H117" i="5" l="1"/>
  <c r="S10" i="5"/>
  <c r="L119" i="5"/>
  <c r="J119" i="5"/>
  <c r="Q119" i="5"/>
  <c r="M119" i="5"/>
  <c r="O119" i="5"/>
  <c r="I119" i="5"/>
  <c r="N119" i="5"/>
  <c r="H119" i="5"/>
  <c r="G119" i="5"/>
  <c r="P119" i="5"/>
  <c r="K119" i="5"/>
  <c r="R112" i="5"/>
  <c r="R113" i="5"/>
  <c r="R118" i="5"/>
  <c r="R117" i="5"/>
  <c r="F119" i="5"/>
  <c r="R119" i="5" l="1"/>
</calcChain>
</file>

<file path=xl/sharedStrings.xml><?xml version="1.0" encoding="utf-8"?>
<sst xmlns="http://schemas.openxmlformats.org/spreadsheetml/2006/main" count="330" uniqueCount="138">
  <si>
    <t>OBSERVACIONES</t>
  </si>
  <si>
    <t>ENE</t>
  </si>
  <si>
    <t>FEB</t>
  </si>
  <si>
    <t>MAR</t>
  </si>
  <si>
    <t>ABR</t>
  </si>
  <si>
    <t>MAY</t>
  </si>
  <si>
    <t>JUN</t>
  </si>
  <si>
    <t>JUL</t>
  </si>
  <si>
    <t>AGO</t>
  </si>
  <si>
    <t>SEP</t>
  </si>
  <si>
    <t>OCT</t>
  </si>
  <si>
    <t>NOV</t>
  </si>
  <si>
    <t>DIC</t>
  </si>
  <si>
    <t>TOTAL</t>
  </si>
  <si>
    <t>EVIDENCIAS</t>
  </si>
  <si>
    <t>ACTIVIDAD A DESARROLLAR</t>
  </si>
  <si>
    <t>% Cumplimiento actividad/fase</t>
  </si>
  <si>
    <t xml:space="preserve">RESPONSABLE (s) </t>
  </si>
  <si>
    <t>P*</t>
  </si>
  <si>
    <t>E*</t>
  </si>
  <si>
    <t>VARIABLES</t>
  </si>
  <si>
    <t>FORMULA</t>
  </si>
  <si>
    <t>ACTIVIDADES EJECUTADAS</t>
  </si>
  <si>
    <t>RESULTADO</t>
  </si>
  <si>
    <t>META</t>
  </si>
  <si>
    <t>ACTIVIDADES A DESARROLLAR</t>
  </si>
  <si>
    <t xml:space="preserve">Item </t>
  </si>
  <si>
    <r>
      <rPr>
        <u/>
        <sz val="14"/>
        <rFont val="Arial"/>
        <family val="2"/>
      </rPr>
      <t>Actividades ejecutadas *100</t>
    </r>
    <r>
      <rPr>
        <sz val="14"/>
        <rFont val="Arial"/>
        <family val="2"/>
      </rPr>
      <t xml:space="preserve">
Actividades programadas</t>
    </r>
  </si>
  <si>
    <r>
      <t xml:space="preserve">Cuando se cumpla se marca con 1, en </t>
    </r>
    <r>
      <rPr>
        <b/>
        <sz val="11"/>
        <color theme="1"/>
        <rFont val="Arial"/>
        <family val="2"/>
      </rPr>
      <t xml:space="preserve">P si es  (Planeado) o con </t>
    </r>
    <r>
      <rPr>
        <sz val="11"/>
        <color theme="1"/>
        <rFont val="Arial"/>
        <family val="2"/>
      </rPr>
      <t xml:space="preserve">1 si es </t>
    </r>
    <r>
      <rPr>
        <b/>
        <sz val="11"/>
        <color theme="1"/>
        <rFont val="Arial"/>
        <family val="2"/>
      </rPr>
      <t>(Ejecutado)</t>
    </r>
    <r>
      <rPr>
        <sz val="11"/>
        <color theme="1"/>
        <rFont val="Arial"/>
        <family val="2"/>
      </rPr>
      <t xml:space="preserve"> </t>
    </r>
  </si>
  <si>
    <t>Los abajo firmantes declaramos que hemos revisado el documento y lo encontramos ajustado a las normas y disposiciones legales vigentes y por tanto, bajo nuestra responsabilidad lo presentamos para la firma de la Gerente</t>
  </si>
  <si>
    <r>
      <rPr>
        <b/>
        <sz val="12"/>
        <rFont val="Arial"/>
        <family val="2"/>
      </rPr>
      <t xml:space="preserve">Elaboró: </t>
    </r>
    <r>
      <rPr>
        <sz val="12"/>
        <rFont val="Arial"/>
        <family val="2"/>
      </rPr>
      <t>Seguridad y Salud en el Trabajo 
________________________________________</t>
    </r>
  </si>
  <si>
    <r>
      <rPr>
        <b/>
        <sz val="12"/>
        <rFont val="Arial"/>
        <family val="2"/>
      </rPr>
      <t>Revisión:</t>
    </r>
    <r>
      <rPr>
        <sz val="12"/>
        <rFont val="Arial"/>
        <family val="2"/>
      </rPr>
      <t xml:space="preserve"> Gestión Humana 
________________________________________</t>
    </r>
  </si>
  <si>
    <r>
      <rPr>
        <b/>
        <sz val="12"/>
        <rFont val="Arial"/>
        <family val="2"/>
      </rPr>
      <t>VoBo:</t>
    </r>
    <r>
      <rPr>
        <sz val="12"/>
        <rFont val="Arial"/>
        <family val="2"/>
      </rPr>
      <t xml:space="preserve"> Jurídica
________________________________________</t>
    </r>
  </si>
  <si>
    <r>
      <rPr>
        <b/>
        <sz val="16"/>
        <rFont val="Arial"/>
        <family val="2"/>
      </rPr>
      <t xml:space="preserve">FIRMA GERENTE
</t>
    </r>
    <r>
      <rPr>
        <sz val="12"/>
        <rFont val="Arial"/>
        <family val="2"/>
      </rPr>
      <t xml:space="preserve">
</t>
    </r>
    <r>
      <rPr>
        <b/>
        <sz val="12"/>
        <rFont val="Arial"/>
        <family val="2"/>
      </rPr>
      <t>________________________________________________________________</t>
    </r>
  </si>
  <si>
    <t xml:space="preserve"> EJECUCIÓN DEL PLAN CAPACITACIÓN</t>
  </si>
  <si>
    <t>CUMPLIMIENTO DEL PLAN DE CAPACITACIÓN</t>
  </si>
  <si>
    <t>GRÁFICA</t>
  </si>
  <si>
    <t>CÓDIGO: FT-GH-SST-106
VERSIÓN: V2
FECHA: 15/01/2023</t>
  </si>
  <si>
    <t>FASE</t>
  </si>
  <si>
    <t>Bienestar
SST
Jefe de Gestión Humana</t>
  </si>
  <si>
    <t xml:space="preserve">Eventos deportivos </t>
  </si>
  <si>
    <t xml:space="preserve">Bienestar
SST 
Comunicaciones </t>
  </si>
  <si>
    <t xml:space="preserve">Torneo de Tenis de Mesa 2024 categoria mixta </t>
  </si>
  <si>
    <t xml:space="preserve">Torneo de futbol tenis, el cual se realizará en parejas </t>
  </si>
  <si>
    <t xml:space="preserve">Torneo de boleybol </t>
  </si>
  <si>
    <t xml:space="preserve">Torneo de Ranita </t>
  </si>
  <si>
    <t>Jornada de Olimpiadas de juegos barriales</t>
  </si>
  <si>
    <t xml:space="preserve">Torneo relampago de futbol mixto </t>
  </si>
  <si>
    <t>Fotografias
Planillas de asistencia
E-card
Correo
Whatsapp</t>
  </si>
  <si>
    <t>Se elegira los días sabados para realizar el torneo relampago de futbol entre los meses de septiembre y octubre</t>
  </si>
  <si>
    <t xml:space="preserve">Medicina Preventiva </t>
  </si>
  <si>
    <t xml:space="preserve">Seguimiento a incapacidades medicas, con el proposito de enviarles un mensaje mediante una E-card predeterminada de pronta recuperación </t>
  </si>
  <si>
    <t xml:space="preserve">Eventos institucionales </t>
  </si>
  <si>
    <t xml:space="preserve">Día de la Familia </t>
  </si>
  <si>
    <t xml:space="preserve">Día de la Antioqueñidad </t>
  </si>
  <si>
    <t xml:space="preserve">Bienvenida a la Navidad </t>
  </si>
  <si>
    <t xml:space="preserve">Amor y Amistad </t>
  </si>
  <si>
    <t xml:space="preserve">Novenas Navideñas </t>
  </si>
  <si>
    <t xml:space="preserve">Cumpleaños del Canal </t>
  </si>
  <si>
    <t>Halloween</t>
  </si>
  <si>
    <t>CRONOGRAMA PLAN DE BIENESTAR TELEMEDELLÍN 2024</t>
  </si>
  <si>
    <t xml:space="preserve">Fechas especiales </t>
  </si>
  <si>
    <t xml:space="preserve">Reconocimiento profesiones mediante E-card </t>
  </si>
  <si>
    <t>Bienestar
Comunicaciones</t>
  </si>
  <si>
    <t xml:space="preserve">Reconocimiento Cumpleaños mediante E-card </t>
  </si>
  <si>
    <t xml:space="preserve">Reconocimiento graduación  mediante E-card </t>
  </si>
  <si>
    <t xml:space="preserve">Reconocimiento Nacimiento de un hijo mediante E-card </t>
  </si>
  <si>
    <t>Mensaje de condolencias en caso del fallecimiento de un familiar</t>
  </si>
  <si>
    <t>E-Card</t>
  </si>
  <si>
    <t xml:space="preserve">El director de cada área debe informar al área de bienestar previamente la graduación del trabajador </t>
  </si>
  <si>
    <t xml:space="preserve">El área de bienestar filtra la lista de cumpleañeros por mes, de acuerdo a la encuesta de bienestar laboral, se debe estar actualizando continuamente </t>
  </si>
  <si>
    <t>Diágnostico Telemedellín</t>
  </si>
  <si>
    <t xml:space="preserve">E-Card de bienvenida personal nuevo de la Entidad </t>
  </si>
  <si>
    <t xml:space="preserve">Lo días viernes se realiza el recorrido del personal nuevo del Canal, con el proposito de agrupar al personal </t>
  </si>
  <si>
    <t xml:space="preserve">Garantizar que el personal nuevo de Telemedellín tenga su respectivo Carné y tarjeta de acceso </t>
  </si>
  <si>
    <t>Bienvenida Telemedellín</t>
  </si>
  <si>
    <t xml:space="preserve">Salud  Mental </t>
  </si>
  <si>
    <t>Agendamiento correo electronico</t>
  </si>
  <si>
    <t xml:space="preserve">Activación espacios del Canal </t>
  </si>
  <si>
    <t xml:space="preserve">Activación Gimnasio </t>
  </si>
  <si>
    <t>Activación Cancha de Futbol</t>
  </si>
  <si>
    <t>Activación estación de encicla</t>
  </si>
  <si>
    <t>Activación Parque Gabriel Garcia Marque</t>
  </si>
  <si>
    <t xml:space="preserve">Activación Comedores del Canal </t>
  </si>
  <si>
    <t>E-Card
Boletin interno 
Actividad de activación</t>
  </si>
  <si>
    <t>Recorrido por las instalaciones del Canal para el reconocimiento de las diferentes áreas y  los beneficios de bienestar que ofrece el Canal</t>
  </si>
  <si>
    <t>Activación  sala de descanso (Zona de Star)</t>
  </si>
  <si>
    <t>Beneficios Caja de Compensación Familiar</t>
  </si>
  <si>
    <t>Beneficios Administradora de Riesgos Laborales (ARL)</t>
  </si>
  <si>
    <t>Beneficios Entidad Promotora de Salud (EPS)</t>
  </si>
  <si>
    <t xml:space="preserve">Alianzas con las diferentes empresas para el desarrollo de actividades de esparcimiento y tiempo libre. </t>
  </si>
  <si>
    <t xml:space="preserve">Beneficios y Alianzas </t>
  </si>
  <si>
    <t xml:space="preserve">Feria de emprendimiento colaboradores de la Entidad, independientemente del tipo de contratación </t>
  </si>
  <si>
    <t xml:space="preserve">Emprendimiento </t>
  </si>
  <si>
    <t>Bienestar
Comunicaciones
SST</t>
  </si>
  <si>
    <t xml:space="preserve">Bienestar 
Comunicaciones </t>
  </si>
  <si>
    <t>Bienestar</t>
  </si>
  <si>
    <t xml:space="preserve">Tarjeta de acceso
</t>
  </si>
  <si>
    <t>Medio Ambiente-Sostenibilidad-Prevención- Conservación</t>
  </si>
  <si>
    <t xml:space="preserve">Bienestar Comunicaciones </t>
  </si>
  <si>
    <t>Fotos
Correo
Whatsapp</t>
  </si>
  <si>
    <t>2 veces al año se realizará la feria de emprendimiento en el Parque Gabo con los emprendedores de la Entidad, independientemente de la modalidad de Contratación</t>
  </si>
  <si>
    <t xml:space="preserve">Reducción del consumo de vasos desechables </t>
  </si>
  <si>
    <t xml:space="preserve">Uso eficiente de los recursos del Canal </t>
  </si>
  <si>
    <t>Cada colaborador debera tener su propio vaso, los vasos desechables son para los visitantes</t>
  </si>
  <si>
    <t>Campaña venir en bicicleta (medio día laboral libre remunerado por cada 30 veces que certifiquen haber llegado a trabajar en bicicleta.)</t>
  </si>
  <si>
    <t xml:space="preserve">Ahorro de energia electrica
Consumo de agua de forma responsable
Uso eficiente del papel de toalla e higienico
Retiro de papelera de los baños
</t>
  </si>
  <si>
    <t>Reciclar para el cuidado del medio ambiente</t>
  </si>
  <si>
    <t xml:space="preserve">Soportado en la ley 1811, articulo 5, el canal cuenta con un formulario de seguimiento 
Medios de transporte electrico </t>
  </si>
  <si>
    <t xml:space="preserve">doc con formato en word </t>
  </si>
  <si>
    <t xml:space="preserve">Lideres de los procesos
Bienestar </t>
  </si>
  <si>
    <t>TOTAL PROGRAMADO P*</t>
  </si>
  <si>
    <t>TOTAL EJECUTADO E*</t>
  </si>
  <si>
    <t xml:space="preserve">Apoyo emocinal  </t>
  </si>
  <si>
    <t>Garantizar con los lideres de las areas un proceso de induccion al cargo y al area.</t>
  </si>
  <si>
    <t>Analisis, seguimiento y construcción de plan de acciones enfocados en los resultados de la encuesta de clima laboral realizada en el año 2023</t>
  </si>
  <si>
    <t xml:space="preserve">Plan de mejoramiento </t>
  </si>
  <si>
    <t xml:space="preserve">Analisis, seguimiento y construcción de plan de acciones enfocados en los resultados de la encuesta de bateria de riesgo psicosocial  en Agosto de 2023. </t>
  </si>
  <si>
    <t xml:space="preserve">Mensaje de whatsapp Ecard previamente diseñada 
Fotografias premiación 
planillas de asistencia </t>
  </si>
  <si>
    <r>
      <t>Vacaciones Recreativas hijos de los empleados</t>
    </r>
    <r>
      <rPr>
        <sz val="10"/>
        <color rgb="FFFF0000"/>
        <rFont val="Arial"/>
        <family val="2"/>
      </rPr>
      <t xml:space="preserve"> (ESTO LO TENEMOS PRESUPUESTADO)</t>
    </r>
  </si>
  <si>
    <t>El área de bienestar debe construir una tabla en excel con el reconocimiento de profesiones aterrizadas a la Entidad, de acuerdo a los cargos existentes . esta información se sustrae de la encuesta de clima laboral</t>
  </si>
  <si>
    <t xml:space="preserve">analizar la posibilidad de volver a tener la sala de escucha. Posibles convenios con la caja de compensación para optimizacion de los servicios que nos ofrecen 
</t>
  </si>
  <si>
    <t xml:space="preserve">Desarrollo de cronograma con  charlas  enfocadas en Habilidades Blandas </t>
  </si>
  <si>
    <t xml:space="preserve">Activación y seguimiento al uso de la sala de maternidad </t>
  </si>
  <si>
    <t xml:space="preserve">E-Card
Boletin interno 
Actividad de activación
planilla </t>
  </si>
  <si>
    <t xml:space="preserve">Campaña de reciclaje </t>
  </si>
  <si>
    <t xml:space="preserve">DONDE PONEMOS LO DEL TOUR </t>
  </si>
  <si>
    <t xml:space="preserve">Pausas Activas. </t>
  </si>
  <si>
    <t xml:space="preserve">Visitas a la sede para promover los beneficios del fondo </t>
  </si>
  <si>
    <t>Seguimiento al  cumplimiento y ejecucion de los planes con e  fondo de empleados Temporal</t>
  </si>
  <si>
    <t xml:space="preserve">Seguimiento al cumplimiento por parte de la temporal del plan de bienestar (fechas especiales, logros trabajadores). </t>
  </si>
  <si>
    <t>Capsulas de informacion enfocadas a los buenos habitos y salud mental "Viernes de Star Bien "</t>
  </si>
  <si>
    <t>Jornada de la salud: tamizaje de seno, donación de sangre</t>
  </si>
  <si>
    <t xml:space="preserve">Resultados </t>
  </si>
  <si>
    <t xml:space="preserve">Encuesta de satisfacción </t>
  </si>
  <si>
    <t>Entregable  en donde se resuman y se evidencie la gestión del mes de las actividades realizadas</t>
  </si>
  <si>
    <t xml:space="preserve">Collage
entregable digital 
</t>
  </si>
  <si>
    <t>Indicador de satisfaccón 
encuesta en google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</si>
</sst>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2]* #,##0.00_-;\-[$€-2]* #,##0.00_-;_-[$€-2]* &quot;-&quot;??_-"/>
  </numFmts>
  <fonts count="40" x14ac:knownFonts="1">
    <font>
      <sz val="10"/>
      <name val="Arial"/>
    </font>
    <font>
      <sz val="10"/>
      <name val="Arial"/>
      <family val="2"/>
    </font>
    <font>
      <sz val="11"/>
      <color indexed="8"/>
      <name val="Calibri"/>
      <family val="2"/>
    </font>
    <font>
      <sz val="11"/>
      <color indexed="9"/>
      <name val="Calibri"/>
      <family val="2"/>
    </font>
    <font>
      <sz val="11"/>
      <color indexed="52"/>
      <name val="Calibri"/>
      <family val="2"/>
    </font>
    <font>
      <b/>
      <sz val="11"/>
      <color indexed="56"/>
      <name val="Calibri"/>
      <family val="2"/>
    </font>
    <font>
      <sz val="11"/>
      <color indexed="62"/>
      <name val="Calibri"/>
      <family val="2"/>
    </font>
    <font>
      <sz val="10"/>
      <name val="Arial Narrow"/>
      <family val="2"/>
    </font>
    <font>
      <sz val="11"/>
      <color indexed="20"/>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8"/>
      <name val="Arial"/>
      <family val="2"/>
    </font>
    <font>
      <b/>
      <sz val="11"/>
      <name val="Arial"/>
      <family val="2"/>
    </font>
    <font>
      <b/>
      <sz val="18"/>
      <name val="Arial"/>
      <family val="2"/>
    </font>
    <font>
      <sz val="9"/>
      <name val="Arial"/>
      <family val="2"/>
    </font>
    <font>
      <sz val="14"/>
      <name val="Arial"/>
      <family val="2"/>
    </font>
    <font>
      <sz val="11"/>
      <name val="Arial"/>
      <family val="2"/>
    </font>
    <font>
      <b/>
      <sz val="10"/>
      <name val="Arial"/>
      <family val="2"/>
    </font>
    <font>
      <b/>
      <sz val="14"/>
      <name val="Arial"/>
      <family val="2"/>
    </font>
    <font>
      <sz val="11"/>
      <color theme="1"/>
      <name val="Arial"/>
      <family val="2"/>
    </font>
    <font>
      <b/>
      <sz val="14"/>
      <color theme="0"/>
      <name val="Arial"/>
      <family val="2"/>
    </font>
    <font>
      <b/>
      <sz val="11"/>
      <color theme="0" tint="-4.9989318521683403E-2"/>
      <name val="Arial"/>
      <family val="2"/>
    </font>
    <font>
      <sz val="10"/>
      <color theme="2" tint="-0.89999084444715716"/>
      <name val="Arial"/>
      <family val="2"/>
    </font>
    <font>
      <sz val="11"/>
      <color theme="0"/>
      <name val="Arial"/>
      <family val="2"/>
    </font>
    <font>
      <b/>
      <sz val="11"/>
      <color theme="1"/>
      <name val="Arial"/>
      <family val="2"/>
    </font>
    <font>
      <b/>
      <sz val="14"/>
      <color theme="0" tint="-4.9989318521683403E-2"/>
      <name val="Arial"/>
      <family val="2"/>
    </font>
    <font>
      <b/>
      <sz val="14"/>
      <color theme="8" tint="0.79998168889431442"/>
      <name val="Arial"/>
      <family val="2"/>
    </font>
    <font>
      <b/>
      <sz val="14"/>
      <color theme="1"/>
      <name val="Arial"/>
      <family val="2"/>
    </font>
    <font>
      <sz val="12"/>
      <name val="Arial"/>
      <family val="2"/>
    </font>
    <font>
      <u/>
      <sz val="14"/>
      <name val="Arial"/>
      <family val="2"/>
    </font>
    <font>
      <b/>
      <sz val="12"/>
      <name val="Arial"/>
      <family val="2"/>
    </font>
    <font>
      <b/>
      <sz val="12"/>
      <color theme="1"/>
      <name val="Arial"/>
      <family val="2"/>
    </font>
    <font>
      <b/>
      <sz val="9"/>
      <color theme="1"/>
      <name val="Arial"/>
      <family val="2"/>
    </font>
    <font>
      <b/>
      <sz val="16"/>
      <name val="Arial"/>
      <family val="2"/>
    </font>
    <font>
      <sz val="11"/>
      <color theme="2" tint="-0.89999084444715716"/>
      <name val="Arial"/>
      <family val="2"/>
    </font>
    <font>
      <sz val="10"/>
      <color rgb="FFFF0000"/>
      <name val="Arial"/>
      <family val="2"/>
    </font>
    <font>
      <sz val="8"/>
      <color rgb="FFFF0000"/>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rgb="FFFF0000"/>
        <bgColor indexed="64"/>
      </patternFill>
    </fill>
    <fill>
      <patternFill patternType="solid">
        <fgColor rgb="FF00B050"/>
        <bgColor indexed="64"/>
      </patternFill>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0" tint="-4.9989318521683403E-2"/>
        <bgColor indexed="64"/>
      </patternFill>
    </fill>
  </fills>
  <borders count="71">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thin">
        <color theme="0" tint="-0.249977111117893"/>
      </left>
      <right/>
      <top/>
      <bottom/>
      <diagonal/>
    </border>
    <border>
      <left/>
      <right style="thin">
        <color theme="0" tint="-0.249977111117893"/>
      </right>
      <top/>
      <bottom/>
      <diagonal/>
    </border>
    <border>
      <left style="medium">
        <color indexed="64"/>
      </left>
      <right/>
      <top style="thin">
        <color indexed="64"/>
      </top>
      <bottom style="thin">
        <color indexed="64"/>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7">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4" fillId="0" borderId="2" applyNumberFormat="0" applyFill="0" applyAlignment="0" applyProtection="0"/>
    <xf numFmtId="0" fontId="5" fillId="0" borderId="0" applyNumberFormat="0" applyFill="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20" borderId="0" applyNumberFormat="0" applyBorder="0" applyAlignment="0" applyProtection="0"/>
    <xf numFmtId="0" fontId="6" fillId="7" borderId="1" applyNumberFormat="0" applyAlignment="0" applyProtection="0"/>
    <xf numFmtId="164" fontId="7" fillId="0" borderId="0" applyFont="0" applyFill="0" applyBorder="0" applyAlignment="0" applyProtection="0"/>
    <xf numFmtId="0" fontId="8" fillId="3" borderId="0" applyNumberFormat="0" applyBorder="0" applyAlignment="0" applyProtection="0"/>
    <xf numFmtId="0" fontId="9" fillId="21" borderId="0" applyNumberFormat="0" applyBorder="0" applyAlignment="0" applyProtection="0"/>
    <xf numFmtId="17" fontId="10" fillId="0" borderId="0"/>
    <xf numFmtId="9" fontId="1" fillId="0" borderId="0" applyFont="0" applyFill="0" applyBorder="0" applyAlignment="0" applyProtection="0"/>
    <xf numFmtId="9" fontId="10" fillId="0" borderId="0" applyFont="0" applyFill="0" applyBorder="0" applyAlignment="0" applyProtection="0"/>
    <xf numFmtId="0" fontId="11" fillId="16" borderId="3" applyNumberFormat="0" applyAlignment="0" applyProtection="0"/>
    <xf numFmtId="0" fontId="12" fillId="0" borderId="0" applyNumberFormat="0" applyFill="0" applyBorder="0" applyAlignment="0" applyProtection="0"/>
    <xf numFmtId="0" fontId="13" fillId="0" borderId="4" applyNumberFormat="0" applyFill="0" applyAlignment="0" applyProtection="0"/>
  </cellStyleXfs>
  <cellXfs count="277">
    <xf numFmtId="0" fontId="0" fillId="0" borderId="0" xfId="0"/>
    <xf numFmtId="0" fontId="14" fillId="0" borderId="0" xfId="0" applyFont="1"/>
    <xf numFmtId="0" fontId="17" fillId="0" borderId="0" xfId="0" applyFont="1"/>
    <xf numFmtId="0" fontId="10" fillId="0" borderId="0" xfId="0" applyFont="1"/>
    <xf numFmtId="0" fontId="17" fillId="0" borderId="0" xfId="0" applyFont="1" applyAlignment="1">
      <alignment horizontal="center"/>
    </xf>
    <xf numFmtId="1" fontId="22" fillId="0" borderId="5" xfId="31" applyNumberFormat="1" applyFont="1" applyBorder="1" applyAlignment="1" applyProtection="1">
      <alignment horizontal="center" vertical="center"/>
      <protection locked="0"/>
    </xf>
    <xf numFmtId="1" fontId="22" fillId="0" borderId="8" xfId="31" applyNumberFormat="1" applyFont="1" applyBorder="1" applyAlignment="1" applyProtection="1">
      <alignment horizontal="center" vertical="center"/>
      <protection locked="0"/>
    </xf>
    <xf numFmtId="1" fontId="22" fillId="0" borderId="9" xfId="31" applyNumberFormat="1" applyFont="1" applyBorder="1" applyAlignment="1" applyProtection="1">
      <alignment horizontal="center" vertical="center"/>
      <protection locked="0"/>
    </xf>
    <xf numFmtId="1" fontId="22" fillId="0" borderId="10" xfId="31" applyNumberFormat="1" applyFont="1" applyBorder="1" applyAlignment="1" applyProtection="1">
      <alignment horizontal="center" vertical="center"/>
      <protection locked="0"/>
    </xf>
    <xf numFmtId="0" fontId="29" fillId="0" borderId="0" xfId="0" applyFont="1" applyAlignment="1">
      <alignment horizontal="right" vertical="center" wrapText="1"/>
    </xf>
    <xf numFmtId="0" fontId="15" fillId="25" borderId="16" xfId="0" applyFont="1" applyFill="1" applyBorder="1" applyAlignment="1">
      <alignment horizontal="center" vertical="center" wrapText="1"/>
    </xf>
    <xf numFmtId="0" fontId="29" fillId="0" borderId="27" xfId="0" applyFont="1" applyBorder="1" applyAlignment="1">
      <alignment horizontal="right" vertical="center" wrapText="1"/>
    </xf>
    <xf numFmtId="0" fontId="15" fillId="25" borderId="57" xfId="0" applyFont="1" applyFill="1" applyBorder="1" applyAlignment="1">
      <alignment horizontal="center" vertical="center" wrapText="1"/>
    </xf>
    <xf numFmtId="9" fontId="19" fillId="25" borderId="16" xfId="0" applyNumberFormat="1" applyFont="1" applyFill="1" applyBorder="1" applyAlignment="1">
      <alignment horizontal="center" vertical="center"/>
    </xf>
    <xf numFmtId="9" fontId="19" fillId="25" borderId="57" xfId="0" applyNumberFormat="1" applyFont="1" applyFill="1" applyBorder="1" applyAlignment="1">
      <alignment horizontal="center" vertical="center"/>
    </xf>
    <xf numFmtId="1" fontId="15" fillId="0" borderId="16" xfId="0" applyNumberFormat="1" applyFont="1" applyBorder="1" applyAlignment="1">
      <alignment horizontal="center" vertical="center" wrapText="1"/>
    </xf>
    <xf numFmtId="1" fontId="15" fillId="0" borderId="57" xfId="0" applyNumberFormat="1" applyFont="1" applyBorder="1" applyAlignment="1">
      <alignment horizontal="center" vertical="center" wrapText="1"/>
    </xf>
    <xf numFmtId="0" fontId="17" fillId="0" borderId="0" xfId="0" applyFont="1" applyAlignment="1">
      <alignment horizontal="right" wrapText="1"/>
    </xf>
    <xf numFmtId="1" fontId="22" fillId="0" borderId="15" xfId="31" applyNumberFormat="1" applyFont="1" applyBorder="1" applyAlignment="1" applyProtection="1">
      <alignment horizontal="center" vertical="center"/>
      <protection locked="0"/>
    </xf>
    <xf numFmtId="1" fontId="22" fillId="0" borderId="16" xfId="31" applyNumberFormat="1" applyFont="1" applyBorder="1" applyAlignment="1" applyProtection="1">
      <alignment horizontal="center" vertical="center"/>
      <protection locked="0"/>
    </xf>
    <xf numFmtId="0" fontId="15" fillId="22" borderId="36" xfId="0" applyFont="1" applyFill="1" applyBorder="1" applyAlignment="1">
      <alignment horizontal="center" vertical="center" wrapText="1"/>
    </xf>
    <xf numFmtId="0" fontId="15" fillId="23" borderId="46" xfId="0" applyFont="1" applyFill="1" applyBorder="1" applyAlignment="1">
      <alignment horizontal="center" vertical="center" wrapText="1"/>
    </xf>
    <xf numFmtId="0" fontId="15" fillId="22" borderId="46" xfId="0" applyFont="1" applyFill="1" applyBorder="1" applyAlignment="1">
      <alignment horizontal="center" vertical="center" wrapText="1"/>
    </xf>
    <xf numFmtId="1" fontId="22" fillId="0" borderId="11" xfId="31" applyNumberFormat="1" applyFont="1" applyBorder="1" applyAlignment="1" applyProtection="1">
      <alignment horizontal="center" vertical="center"/>
      <protection locked="0"/>
    </xf>
    <xf numFmtId="1" fontId="22" fillId="0" borderId="6" xfId="31" applyNumberFormat="1" applyFont="1" applyBorder="1" applyAlignment="1" applyProtection="1">
      <alignment horizontal="center" vertical="center"/>
      <protection locked="0"/>
    </xf>
    <xf numFmtId="1" fontId="22" fillId="0" borderId="65" xfId="31" applyNumberFormat="1" applyFont="1" applyBorder="1" applyAlignment="1" applyProtection="1">
      <alignment horizontal="center" vertical="center"/>
      <protection locked="0"/>
    </xf>
    <xf numFmtId="1" fontId="22" fillId="0" borderId="58" xfId="31" applyNumberFormat="1" applyFont="1" applyBorder="1" applyAlignment="1" applyProtection="1">
      <alignment horizontal="center" vertical="center"/>
      <protection locked="0"/>
    </xf>
    <xf numFmtId="1" fontId="22" fillId="0" borderId="66" xfId="31" applyNumberFormat="1" applyFont="1" applyBorder="1" applyAlignment="1" applyProtection="1">
      <alignment horizontal="center" vertical="center"/>
      <protection locked="0"/>
    </xf>
    <xf numFmtId="1" fontId="22" fillId="0" borderId="57" xfId="31" applyNumberFormat="1" applyFont="1" applyBorder="1" applyAlignment="1" applyProtection="1">
      <alignment horizontal="center" vertical="center"/>
      <protection locked="0"/>
    </xf>
    <xf numFmtId="17" fontId="37" fillId="24" borderId="24" xfId="31" applyFont="1" applyFill="1" applyBorder="1" applyAlignment="1" applyProtection="1">
      <alignment vertical="top" wrapText="1"/>
      <protection locked="0"/>
    </xf>
    <xf numFmtId="17" fontId="37" fillId="0" borderId="63" xfId="31" applyFont="1" applyBorder="1" applyAlignment="1" applyProtection="1">
      <alignment vertical="top" wrapText="1"/>
      <protection locked="0"/>
    </xf>
    <xf numFmtId="0" fontId="19" fillId="0" borderId="24" xfId="0" applyFont="1" applyBorder="1" applyAlignment="1">
      <alignment vertical="top" wrapText="1"/>
    </xf>
    <xf numFmtId="1" fontId="22" fillId="22" borderId="5" xfId="31" applyNumberFormat="1" applyFont="1" applyFill="1" applyBorder="1" applyAlignment="1" applyProtection="1">
      <alignment horizontal="center" vertical="center"/>
      <protection locked="0"/>
    </xf>
    <xf numFmtId="1" fontId="22" fillId="22" borderId="9" xfId="31" applyNumberFormat="1" applyFont="1" applyFill="1" applyBorder="1" applyAlignment="1" applyProtection="1">
      <alignment horizontal="center" vertical="center"/>
      <protection locked="0"/>
    </xf>
    <xf numFmtId="0" fontId="39" fillId="0" borderId="0" xfId="0" applyFont="1"/>
    <xf numFmtId="0" fontId="20" fillId="32" borderId="24" xfId="0" applyFont="1" applyFill="1" applyBorder="1" applyAlignment="1">
      <alignment horizontal="center" vertical="center" wrapText="1"/>
    </xf>
    <xf numFmtId="0" fontId="19" fillId="27" borderId="24" xfId="0" applyFont="1" applyFill="1" applyBorder="1" applyAlignment="1">
      <alignment horizontal="left" vertical="top" wrapText="1"/>
    </xf>
    <xf numFmtId="9" fontId="22" fillId="0" borderId="24" xfId="32" applyFont="1" applyFill="1" applyBorder="1" applyAlignment="1" applyProtection="1">
      <alignment horizontal="center" vertical="center"/>
      <protection locked="0"/>
    </xf>
    <xf numFmtId="17" fontId="25" fillId="0" borderId="63" xfId="31" applyFont="1" applyBorder="1" applyAlignment="1" applyProtection="1">
      <alignment horizontal="left" vertical="top" wrapText="1"/>
      <protection locked="0"/>
    </xf>
    <xf numFmtId="17" fontId="25" fillId="24" borderId="24" xfId="31" applyFont="1" applyFill="1" applyBorder="1" applyAlignment="1" applyProtection="1">
      <alignment horizontal="left" vertical="top" wrapText="1"/>
      <protection locked="0"/>
    </xf>
    <xf numFmtId="0" fontId="1" fillId="0" borderId="24" xfId="0" applyFont="1" applyBorder="1" applyAlignment="1">
      <alignment horizontal="left" vertical="top" wrapText="1"/>
    </xf>
    <xf numFmtId="0" fontId="1" fillId="0" borderId="24" xfId="0" applyFont="1" applyBorder="1" applyAlignment="1">
      <alignment horizontal="left" vertical="top"/>
    </xf>
    <xf numFmtId="0" fontId="20" fillId="33" borderId="24" xfId="0" applyFont="1" applyFill="1" applyBorder="1" applyAlignment="1">
      <alignment horizontal="center" vertical="center" wrapText="1"/>
    </xf>
    <xf numFmtId="0" fontId="19" fillId="33" borderId="24" xfId="0" applyFont="1" applyFill="1" applyBorder="1" applyAlignment="1">
      <alignment horizontal="left" vertical="top" wrapText="1"/>
    </xf>
    <xf numFmtId="0" fontId="19" fillId="33" borderId="25" xfId="0" applyFont="1" applyFill="1" applyBorder="1" applyAlignment="1">
      <alignment horizontal="left" vertical="top" wrapText="1"/>
    </xf>
    <xf numFmtId="0" fontId="15" fillId="33" borderId="36" xfId="0" applyFont="1" applyFill="1" applyBorder="1" applyAlignment="1">
      <alignment horizontal="center" vertical="center" wrapText="1"/>
    </xf>
    <xf numFmtId="0" fontId="15" fillId="33" borderId="46" xfId="0" applyFont="1" applyFill="1" applyBorder="1" applyAlignment="1">
      <alignment horizontal="center" vertical="center" wrapText="1"/>
    </xf>
    <xf numFmtId="0" fontId="15" fillId="33" borderId="54" xfId="0" applyFont="1" applyFill="1" applyBorder="1" applyAlignment="1">
      <alignment horizontal="center" vertical="center" wrapText="1"/>
    </xf>
    <xf numFmtId="0" fontId="20" fillId="31" borderId="24" xfId="0" applyFont="1" applyFill="1" applyBorder="1" applyAlignment="1">
      <alignment horizontal="center" vertical="center" wrapText="1"/>
    </xf>
    <xf numFmtId="0" fontId="19" fillId="31" borderId="26" xfId="0" applyFont="1" applyFill="1" applyBorder="1" applyAlignment="1">
      <alignment horizontal="left" vertical="top" wrapText="1"/>
    </xf>
    <xf numFmtId="0" fontId="19" fillId="31" borderId="24" xfId="0" applyFont="1" applyFill="1" applyBorder="1" applyAlignment="1">
      <alignment horizontal="left" vertical="top" wrapText="1"/>
    </xf>
    <xf numFmtId="0" fontId="20" fillId="28" borderId="36" xfId="0" applyFont="1" applyFill="1" applyBorder="1" applyAlignment="1">
      <alignment horizontal="center" vertical="center" wrapText="1"/>
    </xf>
    <xf numFmtId="0" fontId="20" fillId="28" borderId="46" xfId="0" applyFont="1" applyFill="1" applyBorder="1" applyAlignment="1">
      <alignment horizontal="center" vertical="center" wrapText="1"/>
    </xf>
    <xf numFmtId="0" fontId="20" fillId="28" borderId="54" xfId="0" applyFont="1" applyFill="1" applyBorder="1" applyAlignment="1">
      <alignment horizontal="center" vertical="center" wrapText="1"/>
    </xf>
    <xf numFmtId="0" fontId="20" fillId="25" borderId="24" xfId="0" applyFont="1" applyFill="1" applyBorder="1" applyAlignment="1">
      <alignment horizontal="center" vertical="center" wrapText="1"/>
    </xf>
    <xf numFmtId="0" fontId="19" fillId="25" borderId="24" xfId="0" applyFont="1" applyFill="1" applyBorder="1" applyAlignment="1">
      <alignment horizontal="left" vertical="top" wrapText="1"/>
    </xf>
    <xf numFmtId="17" fontId="37" fillId="0" borderId="63" xfId="31" applyFont="1" applyBorder="1" applyAlignment="1" applyProtection="1">
      <alignment horizontal="left" vertical="top" wrapText="1"/>
      <protection locked="0"/>
    </xf>
    <xf numFmtId="17" fontId="37" fillId="24" borderId="24" xfId="31" applyFont="1" applyFill="1" applyBorder="1" applyAlignment="1" applyProtection="1">
      <alignment horizontal="left" vertical="top" wrapText="1"/>
      <protection locked="0"/>
    </xf>
    <xf numFmtId="0" fontId="19" fillId="0" borderId="24" xfId="0" applyFont="1" applyBorder="1" applyAlignment="1">
      <alignment horizontal="left" vertical="top" wrapText="1"/>
    </xf>
    <xf numFmtId="0" fontId="20" fillId="25" borderId="36" xfId="0" applyFont="1" applyFill="1" applyBorder="1" applyAlignment="1">
      <alignment horizontal="center" vertical="center" wrapText="1"/>
    </xf>
    <xf numFmtId="0" fontId="20" fillId="25" borderId="46" xfId="0" applyFont="1" applyFill="1" applyBorder="1" applyAlignment="1">
      <alignment horizontal="center" vertical="center" wrapText="1"/>
    </xf>
    <xf numFmtId="0" fontId="20" fillId="25" borderId="54" xfId="0" applyFont="1" applyFill="1" applyBorder="1" applyAlignment="1">
      <alignment horizontal="center" vertical="center" wrapText="1"/>
    </xf>
    <xf numFmtId="0" fontId="20" fillId="25" borderId="43" xfId="0" applyFont="1" applyFill="1" applyBorder="1" applyAlignment="1">
      <alignment horizontal="center" vertical="center" wrapText="1"/>
    </xf>
    <xf numFmtId="0" fontId="20" fillId="27" borderId="24" xfId="0" applyFont="1" applyFill="1" applyBorder="1" applyAlignment="1">
      <alignment horizontal="center" vertical="center" wrapText="1"/>
    </xf>
    <xf numFmtId="17" fontId="1" fillId="0" borderId="24" xfId="0" applyNumberFormat="1" applyFont="1" applyBorder="1" applyAlignment="1">
      <alignment horizontal="left" vertical="top" wrapText="1"/>
    </xf>
    <xf numFmtId="9" fontId="22" fillId="0" borderId="33" xfId="32" applyFont="1" applyFill="1" applyBorder="1" applyAlignment="1" applyProtection="1">
      <alignment horizontal="center" vertical="center"/>
      <protection locked="0"/>
    </xf>
    <xf numFmtId="9" fontId="22" fillId="0" borderId="67" xfId="32" applyFont="1" applyFill="1" applyBorder="1" applyAlignment="1" applyProtection="1">
      <alignment horizontal="center" vertical="center"/>
      <protection locked="0"/>
    </xf>
    <xf numFmtId="0" fontId="19" fillId="25" borderId="33" xfId="0" applyFont="1" applyFill="1" applyBorder="1" applyAlignment="1">
      <alignment horizontal="left" vertical="top" wrapText="1"/>
    </xf>
    <xf numFmtId="0" fontId="19" fillId="25" borderId="31" xfId="0" applyFont="1" applyFill="1" applyBorder="1" applyAlignment="1">
      <alignment horizontal="left" vertical="top" wrapText="1"/>
    </xf>
    <xf numFmtId="0" fontId="19" fillId="25" borderId="67" xfId="0" applyFont="1" applyFill="1" applyBorder="1" applyAlignment="1">
      <alignment horizontal="left" vertical="top" wrapText="1"/>
    </xf>
    <xf numFmtId="0" fontId="21" fillId="26" borderId="9" xfId="0" applyFont="1" applyFill="1" applyBorder="1" applyAlignment="1">
      <alignment horizontal="center" vertical="center" textRotation="90" wrapText="1"/>
    </xf>
    <xf numFmtId="0" fontId="21" fillId="26" borderId="10" xfId="0" applyFont="1" applyFill="1" applyBorder="1" applyAlignment="1">
      <alignment horizontal="center" vertical="center" textRotation="90" wrapText="1"/>
    </xf>
    <xf numFmtId="0" fontId="20" fillId="29" borderId="24" xfId="0" applyFont="1" applyFill="1" applyBorder="1" applyAlignment="1">
      <alignment horizontal="center" vertical="center" wrapText="1"/>
    </xf>
    <xf numFmtId="0" fontId="1" fillId="29" borderId="26" xfId="0" applyFont="1" applyFill="1" applyBorder="1" applyAlignment="1">
      <alignment horizontal="left" vertical="top" wrapText="1"/>
    </xf>
    <xf numFmtId="0" fontId="1" fillId="29" borderId="24" xfId="0" applyFont="1" applyFill="1" applyBorder="1" applyAlignment="1">
      <alignment horizontal="left" vertical="top" wrapText="1"/>
    </xf>
    <xf numFmtId="0" fontId="20" fillId="25" borderId="26" xfId="0" applyFont="1" applyFill="1" applyBorder="1" applyAlignment="1">
      <alignment horizontal="center" vertical="center" wrapText="1"/>
    </xf>
    <xf numFmtId="0" fontId="19" fillId="25" borderId="26" xfId="0" applyFont="1" applyFill="1" applyBorder="1" applyAlignment="1">
      <alignment horizontal="left" vertical="top" wrapText="1"/>
    </xf>
    <xf numFmtId="0" fontId="20" fillId="28" borderId="24" xfId="0" applyFont="1" applyFill="1" applyBorder="1" applyAlignment="1">
      <alignment horizontal="center" vertical="center" wrapText="1"/>
    </xf>
    <xf numFmtId="0" fontId="19" fillId="28" borderId="24" xfId="0" applyFont="1" applyFill="1" applyBorder="1" applyAlignment="1">
      <alignment horizontal="left" vertical="top" wrapText="1"/>
    </xf>
    <xf numFmtId="0" fontId="20" fillId="27" borderId="36" xfId="0" applyFont="1" applyFill="1" applyBorder="1" applyAlignment="1">
      <alignment horizontal="center" vertical="center" wrapText="1"/>
    </xf>
    <xf numFmtId="0" fontId="20" fillId="27" borderId="46" xfId="0" applyFont="1" applyFill="1" applyBorder="1" applyAlignment="1">
      <alignment horizontal="center" vertical="center" wrapText="1"/>
    </xf>
    <xf numFmtId="0" fontId="20" fillId="27" borderId="54" xfId="0" applyFont="1" applyFill="1" applyBorder="1" applyAlignment="1">
      <alignment horizontal="center" vertical="center" wrapText="1"/>
    </xf>
    <xf numFmtId="17" fontId="25" fillId="0" borderId="64" xfId="31" applyFont="1" applyBorder="1" applyAlignment="1" applyProtection="1">
      <alignment horizontal="left" vertical="top" wrapText="1"/>
      <protection locked="0"/>
    </xf>
    <xf numFmtId="17" fontId="25" fillId="24" borderId="25" xfId="31" applyFont="1" applyFill="1" applyBorder="1" applyAlignment="1" applyProtection="1">
      <alignment horizontal="left" vertical="top" wrapText="1"/>
      <protection locked="0"/>
    </xf>
    <xf numFmtId="0" fontId="1" fillId="0" borderId="25" xfId="0" applyFont="1" applyBorder="1" applyAlignment="1">
      <alignment horizontal="left" vertical="top"/>
    </xf>
    <xf numFmtId="0" fontId="15" fillId="25" borderId="15" xfId="0" applyFont="1" applyFill="1" applyBorder="1" applyAlignment="1">
      <alignment horizontal="center" vertical="center" wrapText="1"/>
    </xf>
    <xf numFmtId="0" fontId="15" fillId="25" borderId="57" xfId="0" applyFont="1" applyFill="1" applyBorder="1" applyAlignment="1">
      <alignment horizontal="center" vertical="center" wrapText="1"/>
    </xf>
    <xf numFmtId="0" fontId="30" fillId="25" borderId="40" xfId="0" applyFont="1" applyFill="1" applyBorder="1" applyAlignment="1">
      <alignment horizontal="center" vertical="center"/>
    </xf>
    <xf numFmtId="0" fontId="30" fillId="25" borderId="41" xfId="0" applyFont="1" applyFill="1" applyBorder="1" applyAlignment="1">
      <alignment horizontal="center" vertical="center"/>
    </xf>
    <xf numFmtId="0" fontId="30" fillId="25" borderId="42" xfId="0" applyFont="1" applyFill="1" applyBorder="1" applyAlignment="1">
      <alignment horizontal="center" vertical="center"/>
    </xf>
    <xf numFmtId="0" fontId="33" fillId="25" borderId="16" xfId="0" applyFont="1" applyFill="1" applyBorder="1" applyAlignment="1">
      <alignment horizontal="left" vertical="center" wrapText="1"/>
    </xf>
    <xf numFmtId="0" fontId="22" fillId="31" borderId="24" xfId="0" applyFont="1" applyFill="1" applyBorder="1" applyAlignment="1">
      <alignment horizontal="left" vertical="top" wrapText="1"/>
    </xf>
    <xf numFmtId="0" fontId="19" fillId="33" borderId="26" xfId="0" applyFont="1" applyFill="1" applyBorder="1" applyAlignment="1">
      <alignment horizontal="left" vertical="top" wrapText="1"/>
    </xf>
    <xf numFmtId="0" fontId="16" fillId="26" borderId="11" xfId="0" applyFont="1" applyFill="1" applyBorder="1" applyAlignment="1">
      <alignment horizontal="center" vertical="center" wrapText="1"/>
    </xf>
    <xf numFmtId="0" fontId="16" fillId="26" borderId="6" xfId="0" applyFont="1" applyFill="1" applyBorder="1" applyAlignment="1">
      <alignment horizontal="center" vertical="center" wrapText="1"/>
    </xf>
    <xf numFmtId="0" fontId="16" fillId="26" borderId="37" xfId="0" applyFont="1" applyFill="1" applyBorder="1" applyAlignment="1">
      <alignment horizontal="center" vertical="center" wrapText="1"/>
    </xf>
    <xf numFmtId="0" fontId="16" fillId="26" borderId="32" xfId="0" applyFont="1" applyFill="1" applyBorder="1" applyAlignment="1">
      <alignment horizontal="center" vertical="center" wrapText="1"/>
    </xf>
    <xf numFmtId="0" fontId="16" fillId="26" borderId="7" xfId="0" applyFont="1" applyFill="1" applyBorder="1" applyAlignment="1">
      <alignment horizontal="center" vertical="center" wrapText="1"/>
    </xf>
    <xf numFmtId="0" fontId="16" fillId="26" borderId="39" xfId="0" applyFont="1" applyFill="1" applyBorder="1" applyAlignment="1">
      <alignment horizontal="center" vertical="center" wrapText="1"/>
    </xf>
    <xf numFmtId="0" fontId="34" fillId="24" borderId="27" xfId="0" applyFont="1" applyFill="1" applyBorder="1" applyAlignment="1">
      <alignment horizontal="center" vertical="center" wrapText="1"/>
    </xf>
    <xf numFmtId="0" fontId="34" fillId="24" borderId="0" xfId="0" applyFont="1" applyFill="1" applyAlignment="1">
      <alignment horizontal="center" vertical="center" wrapText="1"/>
    </xf>
    <xf numFmtId="0" fontId="34" fillId="24" borderId="28" xfId="0" applyFont="1" applyFill="1" applyBorder="1" applyAlignment="1">
      <alignment horizontal="center" vertical="center" wrapText="1"/>
    </xf>
    <xf numFmtId="17" fontId="34" fillId="26" borderId="11" xfId="31" applyFont="1" applyFill="1" applyBorder="1" applyAlignment="1">
      <alignment horizontal="center" vertical="center" wrapText="1"/>
    </xf>
    <xf numFmtId="17" fontId="34" fillId="26" borderId="58" xfId="31" applyFont="1" applyFill="1" applyBorder="1" applyAlignment="1">
      <alignment horizontal="center" vertical="center" wrapText="1"/>
    </xf>
    <xf numFmtId="17" fontId="34" fillId="26" borderId="32" xfId="31" applyFont="1" applyFill="1" applyBorder="1" applyAlignment="1">
      <alignment horizontal="center" vertical="center" wrapText="1"/>
    </xf>
    <xf numFmtId="17" fontId="34" fillId="26" borderId="9" xfId="31" applyFont="1" applyFill="1" applyBorder="1" applyAlignment="1">
      <alignment horizontal="center" vertical="center" textRotation="90" wrapText="1"/>
    </xf>
    <xf numFmtId="0" fontId="10" fillId="0" borderId="44" xfId="0" applyFont="1" applyBorder="1" applyAlignment="1">
      <alignment horizontal="center" wrapText="1"/>
    </xf>
    <xf numFmtId="0" fontId="10" fillId="0" borderId="0" xfId="0" applyFont="1" applyAlignment="1">
      <alignment horizontal="center" wrapText="1"/>
    </xf>
    <xf numFmtId="0" fontId="10" fillId="0" borderId="45" xfId="0" applyFont="1" applyBorder="1" applyAlignment="1">
      <alignment horizontal="center" wrapText="1"/>
    </xf>
    <xf numFmtId="0" fontId="34" fillId="26" borderId="59" xfId="0" applyFont="1" applyFill="1" applyBorder="1" applyAlignment="1">
      <alignment horizontal="center" vertical="center" wrapText="1"/>
    </xf>
    <xf numFmtId="0" fontId="34" fillId="26" borderId="60" xfId="0" applyFont="1" applyFill="1" applyBorder="1" applyAlignment="1">
      <alignment horizontal="center" vertical="center" wrapText="1"/>
    </xf>
    <xf numFmtId="0" fontId="34" fillId="26" borderId="61" xfId="0" applyFont="1" applyFill="1" applyBorder="1" applyAlignment="1">
      <alignment horizontal="center" vertical="center" wrapText="1"/>
    </xf>
    <xf numFmtId="17" fontId="25" fillId="0" borderId="20" xfId="31" applyFont="1" applyBorder="1" applyAlignment="1" applyProtection="1">
      <alignment horizontal="center" vertical="center" wrapText="1"/>
      <protection locked="0"/>
    </xf>
    <xf numFmtId="17" fontId="25" fillId="0" borderId="14" xfId="31" applyFont="1" applyBorder="1" applyAlignment="1" applyProtection="1">
      <alignment horizontal="center" vertical="center" wrapText="1"/>
      <protection locked="0"/>
    </xf>
    <xf numFmtId="17" fontId="25" fillId="0" borderId="23" xfId="31" applyFont="1" applyBorder="1" applyAlignment="1" applyProtection="1">
      <alignment horizontal="center" vertical="center" wrapText="1"/>
      <protection locked="0"/>
    </xf>
    <xf numFmtId="17" fontId="25" fillId="0" borderId="8" xfId="31" applyFont="1" applyBorder="1" applyAlignment="1" applyProtection="1">
      <alignment horizontal="center" vertical="center" wrapText="1"/>
      <protection locked="0"/>
    </xf>
    <xf numFmtId="1" fontId="22" fillId="0" borderId="15" xfId="32" applyNumberFormat="1" applyFont="1" applyFill="1" applyBorder="1" applyAlignment="1" applyProtection="1">
      <alignment horizontal="center" vertical="center"/>
      <protection locked="0"/>
    </xf>
    <xf numFmtId="1" fontId="22" fillId="0" borderId="17" xfId="32" applyNumberFormat="1" applyFont="1" applyFill="1" applyBorder="1" applyAlignment="1" applyProtection="1">
      <alignment horizontal="center" vertical="center"/>
      <protection locked="0"/>
    </xf>
    <xf numFmtId="0" fontId="34" fillId="26" borderId="15" xfId="0" applyFont="1" applyFill="1" applyBorder="1" applyAlignment="1">
      <alignment horizontal="center" vertical="center" wrapText="1"/>
    </xf>
    <xf numFmtId="0" fontId="34" fillId="26" borderId="16" xfId="0" applyFont="1" applyFill="1" applyBorder="1" applyAlignment="1">
      <alignment horizontal="center" vertical="center" wrapText="1"/>
    </xf>
    <xf numFmtId="0" fontId="28" fillId="26" borderId="15" xfId="0" applyFont="1" applyFill="1" applyBorder="1" applyAlignment="1">
      <alignment horizontal="center" vertical="center"/>
    </xf>
    <xf numFmtId="0" fontId="24" fillId="26" borderId="16" xfId="0" applyFont="1" applyFill="1" applyBorder="1" applyAlignment="1">
      <alignment horizontal="center" vertical="center"/>
    </xf>
    <xf numFmtId="0" fontId="24" fillId="26" borderId="17" xfId="0" applyFont="1" applyFill="1" applyBorder="1" applyAlignment="1">
      <alignment horizontal="center" vertical="center"/>
    </xf>
    <xf numFmtId="0" fontId="19" fillId="27" borderId="25" xfId="0" applyFont="1" applyFill="1" applyBorder="1" applyAlignment="1">
      <alignment horizontal="left" vertical="top" wrapText="1"/>
    </xf>
    <xf numFmtId="0" fontId="19" fillId="28" borderId="26" xfId="0" applyFont="1" applyFill="1" applyBorder="1" applyAlignment="1">
      <alignment horizontal="left" vertical="top" wrapText="1"/>
    </xf>
    <xf numFmtId="17" fontId="37" fillId="0" borderId="62" xfId="31" applyFont="1" applyBorder="1" applyAlignment="1" applyProtection="1">
      <alignment horizontal="left" vertical="top" wrapText="1"/>
      <protection locked="0"/>
    </xf>
    <xf numFmtId="17" fontId="19" fillId="0" borderId="24" xfId="0" applyNumberFormat="1" applyFont="1" applyBorder="1" applyAlignment="1">
      <alignment horizontal="left" vertical="top" wrapText="1"/>
    </xf>
    <xf numFmtId="0" fontId="19" fillId="0" borderId="24" xfId="0" applyFont="1" applyBorder="1" applyAlignment="1">
      <alignment horizontal="left" vertical="top"/>
    </xf>
    <xf numFmtId="0" fontId="19" fillId="28" borderId="25" xfId="0" applyFont="1" applyFill="1" applyBorder="1" applyAlignment="1">
      <alignment horizontal="left" vertical="top" wrapText="1"/>
    </xf>
    <xf numFmtId="9" fontId="26" fillId="0" borderId="26" xfId="32" applyFont="1" applyFill="1" applyBorder="1" applyAlignment="1" applyProtection="1">
      <alignment horizontal="center" vertical="center"/>
      <protection locked="0"/>
    </xf>
    <xf numFmtId="9" fontId="26" fillId="0" borderId="24" xfId="32" applyFont="1" applyFill="1" applyBorder="1" applyAlignment="1" applyProtection="1">
      <alignment horizontal="center" vertical="center"/>
      <protection locked="0"/>
    </xf>
    <xf numFmtId="9" fontId="26" fillId="0" borderId="33" xfId="32" applyFont="1" applyFill="1" applyBorder="1" applyAlignment="1" applyProtection="1">
      <alignment horizontal="center" vertical="center"/>
      <protection locked="0"/>
    </xf>
    <xf numFmtId="0" fontId="19" fillId="25" borderId="25" xfId="0" applyFont="1" applyFill="1" applyBorder="1" applyAlignment="1">
      <alignment horizontal="left" vertical="top" wrapText="1"/>
    </xf>
    <xf numFmtId="9" fontId="22" fillId="0" borderId="26" xfId="32" applyFont="1" applyFill="1" applyBorder="1" applyAlignment="1" applyProtection="1">
      <alignment horizontal="center" vertical="center"/>
      <protection locked="0"/>
    </xf>
    <xf numFmtId="17" fontId="34" fillId="26" borderId="6" xfId="31" applyFont="1" applyFill="1" applyBorder="1" applyAlignment="1">
      <alignment horizontal="center" vertical="center" wrapText="1"/>
    </xf>
    <xf numFmtId="17" fontId="34" fillId="26" borderId="5" xfId="31" applyFont="1" applyFill="1" applyBorder="1" applyAlignment="1">
      <alignment horizontal="center" vertical="center" wrapText="1"/>
    </xf>
    <xf numFmtId="17" fontId="34" fillId="26" borderId="7" xfId="31" applyFont="1" applyFill="1" applyBorder="1" applyAlignment="1">
      <alignment horizontal="center" vertical="center" wrapText="1"/>
    </xf>
    <xf numFmtId="17" fontId="27" fillId="26" borderId="6" xfId="31" applyFont="1" applyFill="1" applyBorder="1" applyAlignment="1">
      <alignment horizontal="center" vertical="center"/>
    </xf>
    <xf numFmtId="17" fontId="27" fillId="26" borderId="5" xfId="31" applyFont="1" applyFill="1" applyBorder="1" applyAlignment="1">
      <alignment horizontal="center" vertical="center"/>
    </xf>
    <xf numFmtId="17" fontId="27" fillId="26" borderId="7" xfId="31" applyFont="1" applyFill="1" applyBorder="1" applyAlignment="1">
      <alignment horizontal="center" vertical="center"/>
    </xf>
    <xf numFmtId="0" fontId="19" fillId="27" borderId="26" xfId="0" applyFont="1" applyFill="1" applyBorder="1" applyAlignment="1">
      <alignment horizontal="left" vertical="top" wrapText="1"/>
    </xf>
    <xf numFmtId="0" fontId="18" fillId="0" borderId="34"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53" xfId="0" applyFont="1" applyBorder="1" applyAlignment="1">
      <alignment horizontal="center" vertical="center" wrapText="1"/>
    </xf>
    <xf numFmtId="0" fontId="18" fillId="0" borderId="47" xfId="0" applyFont="1" applyBorder="1" applyAlignment="1">
      <alignment horizontal="center" vertical="center" wrapText="1"/>
    </xf>
    <xf numFmtId="0" fontId="18" fillId="0" borderId="49" xfId="0" applyFont="1" applyBorder="1" applyAlignment="1">
      <alignment horizontal="center" vertical="center" wrapText="1"/>
    </xf>
    <xf numFmtId="0" fontId="18" fillId="0" borderId="50" xfId="0" applyFont="1" applyBorder="1" applyAlignment="1">
      <alignment horizontal="center" vertical="center" wrapText="1"/>
    </xf>
    <xf numFmtId="0" fontId="19" fillId="0" borderId="43" xfId="0" applyFont="1" applyBorder="1" applyAlignment="1">
      <alignment horizontal="left" vertical="center" wrapText="1"/>
    </xf>
    <xf numFmtId="0" fontId="19" fillId="0" borderId="22" xfId="0" applyFont="1" applyBorder="1" applyAlignment="1">
      <alignment horizontal="left" vertical="center" wrapText="1"/>
    </xf>
    <xf numFmtId="0" fontId="19" fillId="0" borderId="53" xfId="0" applyFont="1" applyBorder="1" applyAlignment="1">
      <alignment horizontal="left" vertical="center" wrapText="1"/>
    </xf>
    <xf numFmtId="0" fontId="19" fillId="0" borderId="0" xfId="0" applyFont="1" applyAlignment="1">
      <alignment horizontal="left" vertical="center" wrapText="1"/>
    </xf>
    <xf numFmtId="0" fontId="19" fillId="0" borderId="52" xfId="0" applyFont="1" applyBorder="1" applyAlignment="1">
      <alignment horizontal="left" vertical="center" wrapText="1"/>
    </xf>
    <xf numFmtId="0" fontId="19" fillId="0" borderId="19" xfId="0" applyFont="1" applyBorder="1" applyAlignment="1">
      <alignment horizontal="left" vertical="center" wrapText="1"/>
    </xf>
    <xf numFmtId="0" fontId="31" fillId="0" borderId="43" xfId="0" applyFont="1" applyBorder="1" applyAlignment="1">
      <alignment horizontal="left" vertical="top" wrapText="1"/>
    </xf>
    <xf numFmtId="0" fontId="31" fillId="0" borderId="22" xfId="0" applyFont="1" applyBorder="1" applyAlignment="1">
      <alignment horizontal="left" vertical="top"/>
    </xf>
    <xf numFmtId="0" fontId="31" fillId="0" borderId="23" xfId="0" applyFont="1" applyBorder="1" applyAlignment="1">
      <alignment horizontal="left" vertical="top"/>
    </xf>
    <xf numFmtId="0" fontId="31" fillId="0" borderId="53" xfId="0" applyFont="1" applyBorder="1" applyAlignment="1">
      <alignment horizontal="left" vertical="top"/>
    </xf>
    <xf numFmtId="0" fontId="31" fillId="0" borderId="0" xfId="0" applyFont="1" applyAlignment="1">
      <alignment horizontal="left" vertical="top"/>
    </xf>
    <xf numFmtId="0" fontId="31" fillId="0" borderId="28" xfId="0" applyFont="1" applyBorder="1" applyAlignment="1">
      <alignment horizontal="left" vertical="top"/>
    </xf>
    <xf numFmtId="0" fontId="31" fillId="0" borderId="49" xfId="0" applyFont="1" applyBorder="1" applyAlignment="1">
      <alignment horizontal="left" vertical="top"/>
    </xf>
    <xf numFmtId="0" fontId="31" fillId="0" borderId="48" xfId="0" applyFont="1" applyBorder="1" applyAlignment="1">
      <alignment horizontal="left" vertical="top"/>
    </xf>
    <xf numFmtId="0" fontId="31" fillId="0" borderId="29" xfId="0" applyFont="1" applyBorder="1" applyAlignment="1">
      <alignment horizontal="left" vertical="top"/>
    </xf>
    <xf numFmtId="0" fontId="31" fillId="0" borderId="10" xfId="0" applyFont="1" applyBorder="1" applyAlignment="1">
      <alignment horizontal="left" vertical="top" wrapText="1"/>
    </xf>
    <xf numFmtId="0" fontId="31" fillId="0" borderId="27" xfId="0" applyFont="1" applyBorder="1" applyAlignment="1">
      <alignment horizontal="left" vertical="top"/>
    </xf>
    <xf numFmtId="0" fontId="31" fillId="0" borderId="55" xfId="0" applyFont="1" applyBorder="1" applyAlignment="1">
      <alignment horizontal="left" vertical="top"/>
    </xf>
    <xf numFmtId="0" fontId="17" fillId="0" borderId="46" xfId="0" applyFont="1" applyBorder="1" applyAlignment="1">
      <alignment horizontal="center"/>
    </xf>
    <xf numFmtId="0" fontId="17" fillId="0" borderId="21" xfId="0" applyFont="1" applyBorder="1" applyAlignment="1">
      <alignment horizontal="center"/>
    </xf>
    <xf numFmtId="0" fontId="23" fillId="0" borderId="34" xfId="0" applyFont="1" applyBorder="1" applyAlignment="1">
      <alignment horizontal="center" vertical="center"/>
    </xf>
    <xf numFmtId="0" fontId="23" fillId="0" borderId="35" xfId="0" applyFont="1" applyBorder="1" applyAlignment="1">
      <alignment horizontal="center" vertical="center"/>
    </xf>
    <xf numFmtId="0" fontId="23" fillId="0" borderId="13" xfId="0" applyFont="1" applyBorder="1" applyAlignment="1">
      <alignment horizontal="center" vertical="center"/>
    </xf>
    <xf numFmtId="0" fontId="23" fillId="0" borderId="53" xfId="0" applyFont="1" applyBorder="1" applyAlignment="1">
      <alignment horizontal="center" vertical="center"/>
    </xf>
    <xf numFmtId="0" fontId="23" fillId="0" borderId="0" xfId="0" applyFont="1" applyAlignment="1">
      <alignment horizontal="center" vertical="center"/>
    </xf>
    <xf numFmtId="0" fontId="23" fillId="0" borderId="47" xfId="0" applyFont="1" applyBorder="1" applyAlignment="1">
      <alignment horizontal="center" vertical="center"/>
    </xf>
    <xf numFmtId="0" fontId="23" fillId="0" borderId="49" xfId="0" applyFont="1" applyBorder="1" applyAlignment="1">
      <alignment horizontal="center" vertical="center"/>
    </xf>
    <xf numFmtId="0" fontId="23" fillId="0" borderId="48" xfId="0" applyFont="1" applyBorder="1" applyAlignment="1">
      <alignment horizontal="center" vertical="center"/>
    </xf>
    <xf numFmtId="0" fontId="23" fillId="0" borderId="50" xfId="0" applyFont="1" applyBorder="1" applyAlignment="1">
      <alignment horizontal="center" vertical="center"/>
    </xf>
    <xf numFmtId="0" fontId="31" fillId="0" borderId="34" xfId="0" applyFont="1" applyBorder="1" applyAlignment="1">
      <alignment horizontal="center" vertical="center" wrapText="1"/>
    </xf>
    <xf numFmtId="0" fontId="31" fillId="0" borderId="35" xfId="0" applyFont="1" applyBorder="1" applyAlignment="1">
      <alignment horizontal="center" vertical="center"/>
    </xf>
    <xf numFmtId="0" fontId="31" fillId="0" borderId="13" xfId="0" applyFont="1" applyBorder="1" applyAlignment="1">
      <alignment horizontal="center" vertical="center"/>
    </xf>
    <xf numFmtId="0" fontId="31" fillId="0" borderId="53" xfId="0" applyFont="1" applyBorder="1" applyAlignment="1">
      <alignment horizontal="center" vertical="center"/>
    </xf>
    <xf numFmtId="0" fontId="31" fillId="0" borderId="0" xfId="0" applyFont="1" applyAlignment="1">
      <alignment horizontal="center" vertical="center"/>
    </xf>
    <xf numFmtId="0" fontId="31" fillId="0" borderId="47" xfId="0" applyFont="1" applyBorder="1" applyAlignment="1">
      <alignment horizontal="center" vertical="center"/>
    </xf>
    <xf numFmtId="0" fontId="31" fillId="0" borderId="49" xfId="0" applyFont="1" applyBorder="1" applyAlignment="1">
      <alignment horizontal="center" vertical="center"/>
    </xf>
    <xf numFmtId="0" fontId="31" fillId="0" borderId="48" xfId="0" applyFont="1" applyBorder="1" applyAlignment="1">
      <alignment horizontal="center" vertical="center"/>
    </xf>
    <xf numFmtId="0" fontId="31" fillId="0" borderId="50" xfId="0" applyFont="1" applyBorder="1" applyAlignment="1">
      <alignment horizontal="center" vertical="center"/>
    </xf>
    <xf numFmtId="0" fontId="30" fillId="26" borderId="40" xfId="0" applyFont="1" applyFill="1" applyBorder="1" applyAlignment="1">
      <alignment horizontal="center" vertical="center" wrapText="1"/>
    </xf>
    <xf numFmtId="0" fontId="30" fillId="26" borderId="41" xfId="0" applyFont="1" applyFill="1" applyBorder="1" applyAlignment="1">
      <alignment horizontal="center" vertical="center" wrapText="1"/>
    </xf>
    <xf numFmtId="0" fontId="30" fillId="26" borderId="48" xfId="0" applyFont="1" applyFill="1" applyBorder="1" applyAlignment="1">
      <alignment horizontal="center" vertical="center" wrapText="1"/>
    </xf>
    <xf numFmtId="0" fontId="30" fillId="26" borderId="42" xfId="0" applyFont="1" applyFill="1" applyBorder="1" applyAlignment="1">
      <alignment horizontal="center" vertical="center" wrapText="1"/>
    </xf>
    <xf numFmtId="0" fontId="33" fillId="25" borderId="40" xfId="0" applyFont="1" applyFill="1" applyBorder="1" applyAlignment="1">
      <alignment horizontal="left" vertical="center"/>
    </xf>
    <xf numFmtId="0" fontId="33" fillId="25" borderId="56" xfId="0" applyFont="1" applyFill="1" applyBorder="1" applyAlignment="1">
      <alignment horizontal="left" vertical="center"/>
    </xf>
    <xf numFmtId="0" fontId="33" fillId="25" borderId="15" xfId="0" applyFont="1" applyFill="1" applyBorder="1" applyAlignment="1">
      <alignment horizontal="left" vertical="center"/>
    </xf>
    <xf numFmtId="0" fontId="33" fillId="25" borderId="16" xfId="0" applyFont="1" applyFill="1" applyBorder="1" applyAlignment="1">
      <alignment horizontal="left" vertical="center"/>
    </xf>
    <xf numFmtId="0" fontId="15" fillId="0" borderId="12"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31" xfId="0" applyFont="1" applyBorder="1" applyAlignment="1">
      <alignment horizontal="center" vertical="center" wrapText="1"/>
    </xf>
    <xf numFmtId="9" fontId="15" fillId="25" borderId="40" xfId="0" applyNumberFormat="1" applyFont="1" applyFill="1" applyBorder="1" applyAlignment="1">
      <alignment horizontal="center" vertical="center" wrapText="1"/>
    </xf>
    <xf numFmtId="9" fontId="15" fillId="25" borderId="41" xfId="0" applyNumberFormat="1" applyFont="1" applyFill="1" applyBorder="1" applyAlignment="1">
      <alignment horizontal="center" vertical="center" wrapText="1"/>
    </xf>
    <xf numFmtId="9" fontId="19" fillId="25" borderId="15" xfId="0" applyNumberFormat="1" applyFont="1" applyFill="1" applyBorder="1" applyAlignment="1">
      <alignment horizontal="center" vertical="center"/>
    </xf>
    <xf numFmtId="0" fontId="19" fillId="25" borderId="57" xfId="0" applyFont="1" applyFill="1" applyBorder="1" applyAlignment="1">
      <alignment horizontal="center" vertical="center"/>
    </xf>
    <xf numFmtId="0" fontId="33" fillId="0" borderId="40" xfId="0" applyFont="1" applyBorder="1" applyAlignment="1">
      <alignment horizontal="left" vertical="center" wrapText="1"/>
    </xf>
    <xf numFmtId="0" fontId="33" fillId="0" borderId="56" xfId="0" applyFont="1" applyBorder="1" applyAlignment="1">
      <alignment horizontal="left" vertical="center" wrapText="1"/>
    </xf>
    <xf numFmtId="1" fontId="15" fillId="0" borderId="40" xfId="0" applyNumberFormat="1" applyFont="1" applyBorder="1" applyAlignment="1">
      <alignment horizontal="center" vertical="center" wrapText="1"/>
    </xf>
    <xf numFmtId="0" fontId="15" fillId="0" borderId="41" xfId="0" applyFont="1" applyBorder="1" applyAlignment="1">
      <alignment horizontal="center" vertical="center" wrapText="1"/>
    </xf>
    <xf numFmtId="0" fontId="15" fillId="25" borderId="51" xfId="0" applyFont="1" applyFill="1" applyBorder="1" applyAlignment="1">
      <alignment horizontal="center" vertical="center"/>
    </xf>
    <xf numFmtId="0" fontId="15" fillId="25" borderId="14" xfId="0" applyFont="1" applyFill="1" applyBorder="1" applyAlignment="1">
      <alignment horizontal="center" vertical="center"/>
    </xf>
    <xf numFmtId="0" fontId="15" fillId="25" borderId="18" xfId="0" applyFont="1" applyFill="1" applyBorder="1" applyAlignment="1">
      <alignment horizontal="center" vertical="center"/>
    </xf>
    <xf numFmtId="0" fontId="33" fillId="25" borderId="40" xfId="0" applyFont="1" applyFill="1" applyBorder="1" applyAlignment="1">
      <alignment horizontal="center" vertical="center" wrapText="1"/>
    </xf>
    <xf numFmtId="0" fontId="33" fillId="25" borderId="41" xfId="0" applyFont="1" applyFill="1" applyBorder="1" applyAlignment="1">
      <alignment horizontal="center" vertical="center" wrapText="1"/>
    </xf>
    <xf numFmtId="0" fontId="33" fillId="25" borderId="56" xfId="0" applyFont="1" applyFill="1" applyBorder="1" applyAlignment="1">
      <alignment horizontal="center" vertical="center" wrapText="1"/>
    </xf>
    <xf numFmtId="17" fontId="35" fillId="26" borderId="6" xfId="31" applyFont="1" applyFill="1" applyBorder="1" applyAlignment="1">
      <alignment horizontal="center" vertical="center"/>
    </xf>
    <xf numFmtId="17" fontId="35" fillId="26" borderId="5" xfId="31" applyFont="1" applyFill="1" applyBorder="1" applyAlignment="1">
      <alignment horizontal="center" vertical="center"/>
    </xf>
    <xf numFmtId="1" fontId="22" fillId="25" borderId="7" xfId="31" applyNumberFormat="1" applyFont="1" applyFill="1" applyBorder="1" applyAlignment="1" applyProtection="1">
      <alignment horizontal="center" vertical="center" wrapText="1"/>
      <protection locked="0"/>
    </xf>
    <xf numFmtId="0" fontId="1" fillId="29" borderId="25" xfId="0" applyFont="1" applyFill="1" applyBorder="1" applyAlignment="1">
      <alignment horizontal="left" vertical="top" wrapText="1"/>
    </xf>
    <xf numFmtId="0" fontId="20" fillId="30" borderId="24" xfId="0" applyFont="1" applyFill="1" applyBorder="1" applyAlignment="1">
      <alignment horizontal="center" vertical="center" wrapText="1"/>
    </xf>
    <xf numFmtId="0" fontId="19" fillId="30" borderId="26" xfId="0" applyFont="1" applyFill="1" applyBorder="1" applyAlignment="1">
      <alignment horizontal="left" vertical="top" wrapText="1"/>
    </xf>
    <xf numFmtId="0" fontId="19" fillId="30" borderId="24" xfId="0" applyFont="1" applyFill="1" applyBorder="1" applyAlignment="1">
      <alignment horizontal="left" vertical="top" wrapText="1"/>
    </xf>
    <xf numFmtId="17" fontId="27" fillId="26" borderId="37" xfId="31" applyFont="1" applyFill="1" applyBorder="1" applyAlignment="1">
      <alignment horizontal="center" vertical="center"/>
    </xf>
    <xf numFmtId="17" fontId="27" fillId="26" borderId="38" xfId="31" applyFont="1" applyFill="1" applyBorder="1" applyAlignment="1">
      <alignment horizontal="center" vertical="center"/>
    </xf>
    <xf numFmtId="17" fontId="27" fillId="26" borderId="39" xfId="31" applyFont="1" applyFill="1" applyBorder="1" applyAlignment="1">
      <alignment horizontal="center" vertical="center"/>
    </xf>
    <xf numFmtId="17" fontId="37" fillId="24" borderId="26" xfId="31" applyFont="1" applyFill="1" applyBorder="1" applyAlignment="1" applyProtection="1">
      <alignment horizontal="left" vertical="top" wrapText="1"/>
      <protection locked="0"/>
    </xf>
    <xf numFmtId="0" fontId="19" fillId="0" borderId="26" xfId="0" applyFont="1" applyBorder="1" applyAlignment="1">
      <alignment horizontal="left" vertical="top" wrapText="1"/>
    </xf>
    <xf numFmtId="17" fontId="34" fillId="26" borderId="6" xfId="31" applyFont="1" applyFill="1" applyBorder="1" applyAlignment="1">
      <alignment horizontal="center" vertical="center"/>
    </xf>
    <xf numFmtId="17" fontId="34" fillId="26" borderId="5" xfId="31" applyFont="1" applyFill="1" applyBorder="1" applyAlignment="1">
      <alignment horizontal="center" vertical="center"/>
    </xf>
    <xf numFmtId="17" fontId="34" fillId="26" borderId="7" xfId="31" applyFont="1" applyFill="1" applyBorder="1" applyAlignment="1">
      <alignment horizontal="center" vertical="center"/>
    </xf>
    <xf numFmtId="0" fontId="15" fillId="29" borderId="36" xfId="0" applyFont="1" applyFill="1" applyBorder="1" applyAlignment="1">
      <alignment horizontal="center" vertical="center" wrapText="1"/>
    </xf>
    <xf numFmtId="0" fontId="15" fillId="29" borderId="46" xfId="0" applyFont="1" applyFill="1" applyBorder="1" applyAlignment="1">
      <alignment horizontal="center" vertical="center" wrapText="1"/>
    </xf>
    <xf numFmtId="0" fontId="15" fillId="29" borderId="54" xfId="0" applyFont="1" applyFill="1" applyBorder="1" applyAlignment="1">
      <alignment horizontal="center" vertical="center" wrapText="1"/>
    </xf>
    <xf numFmtId="0" fontId="19" fillId="30" borderId="25" xfId="0" applyFont="1" applyFill="1" applyBorder="1" applyAlignment="1">
      <alignment horizontal="left" vertical="top" wrapText="1"/>
    </xf>
    <xf numFmtId="0" fontId="15" fillId="30" borderId="36" xfId="0" applyFont="1" applyFill="1" applyBorder="1" applyAlignment="1">
      <alignment horizontal="center" vertical="center" wrapText="1"/>
    </xf>
    <xf numFmtId="0" fontId="15" fillId="30" borderId="46" xfId="0" applyFont="1" applyFill="1" applyBorder="1" applyAlignment="1">
      <alignment horizontal="center" vertical="center" wrapText="1"/>
    </xf>
    <xf numFmtId="0" fontId="15" fillId="30" borderId="54" xfId="0" applyFont="1" applyFill="1" applyBorder="1" applyAlignment="1">
      <alignment horizontal="center" vertical="center" wrapText="1"/>
    </xf>
    <xf numFmtId="0" fontId="19" fillId="31" borderId="25" xfId="0" applyFont="1" applyFill="1" applyBorder="1" applyAlignment="1">
      <alignment horizontal="left" vertical="top" wrapText="1"/>
    </xf>
    <xf numFmtId="0" fontId="15" fillId="31" borderId="36" xfId="0" applyFont="1" applyFill="1" applyBorder="1" applyAlignment="1">
      <alignment horizontal="center" vertical="center" wrapText="1"/>
    </xf>
    <xf numFmtId="0" fontId="15" fillId="31" borderId="46" xfId="0" applyFont="1" applyFill="1" applyBorder="1" applyAlignment="1">
      <alignment horizontal="center" vertical="center" wrapText="1"/>
    </xf>
    <xf numFmtId="0" fontId="15" fillId="31" borderId="54" xfId="0" applyFont="1" applyFill="1" applyBorder="1" applyAlignment="1">
      <alignment horizontal="center" vertical="center" wrapText="1"/>
    </xf>
    <xf numFmtId="0" fontId="20" fillId="32" borderId="36" xfId="0" applyFont="1" applyFill="1" applyBorder="1" applyAlignment="1">
      <alignment horizontal="center" vertical="center" wrapText="1"/>
    </xf>
    <xf numFmtId="0" fontId="20" fillId="32" borderId="46" xfId="0" applyFont="1" applyFill="1" applyBorder="1" applyAlignment="1">
      <alignment horizontal="center" vertical="center" wrapText="1"/>
    </xf>
    <xf numFmtId="0" fontId="20" fillId="32" borderId="54" xfId="0" applyFont="1" applyFill="1" applyBorder="1" applyAlignment="1">
      <alignment horizontal="center" vertical="center" wrapText="1"/>
    </xf>
    <xf numFmtId="0" fontId="20" fillId="26" borderId="24" xfId="0" applyFont="1" applyFill="1" applyBorder="1" applyAlignment="1">
      <alignment horizontal="center" vertical="center" wrapText="1"/>
    </xf>
    <xf numFmtId="0" fontId="19" fillId="26" borderId="26" xfId="0" applyFont="1" applyFill="1" applyBorder="1" applyAlignment="1">
      <alignment horizontal="left" vertical="top" wrapText="1"/>
    </xf>
    <xf numFmtId="0" fontId="21" fillId="26" borderId="0" xfId="0" applyFont="1" applyFill="1" applyBorder="1" applyAlignment="1">
      <alignment horizontal="center" vertical="center" textRotation="90" wrapText="1"/>
    </xf>
    <xf numFmtId="9" fontId="26" fillId="0" borderId="47" xfId="32" applyFont="1" applyFill="1" applyBorder="1" applyAlignment="1" applyProtection="1">
      <alignment horizontal="center" vertical="center"/>
      <protection locked="0"/>
    </xf>
    <xf numFmtId="1" fontId="22" fillId="24" borderId="5" xfId="31" applyNumberFormat="1" applyFont="1" applyFill="1" applyBorder="1" applyAlignment="1" applyProtection="1">
      <alignment horizontal="center" vertical="center"/>
      <protection locked="0"/>
    </xf>
    <xf numFmtId="1" fontId="22" fillId="0" borderId="5" xfId="31" applyNumberFormat="1" applyFont="1" applyFill="1" applyBorder="1" applyAlignment="1" applyProtection="1">
      <alignment horizontal="center" vertical="center"/>
      <protection locked="0"/>
    </xf>
    <xf numFmtId="1" fontId="22" fillId="0" borderId="68" xfId="31" applyNumberFormat="1" applyFont="1" applyBorder="1" applyAlignment="1" applyProtection="1">
      <alignment horizontal="center" vertical="center"/>
      <protection locked="0"/>
    </xf>
    <xf numFmtId="1" fontId="22" fillId="0" borderId="69" xfId="31" applyNumberFormat="1" applyFont="1" applyBorder="1" applyAlignment="1" applyProtection="1">
      <alignment horizontal="center" vertical="center"/>
      <protection locked="0"/>
    </xf>
    <xf numFmtId="1" fontId="22" fillId="0" borderId="70" xfId="31" applyNumberFormat="1" applyFont="1" applyBorder="1" applyAlignment="1" applyProtection="1">
      <alignment horizontal="center" vertical="center"/>
      <protection locked="0"/>
    </xf>
    <xf numFmtId="0" fontId="15" fillId="22" borderId="21" xfId="0" applyFont="1" applyFill="1" applyBorder="1" applyAlignment="1">
      <alignment horizontal="center" vertical="center" wrapText="1"/>
    </xf>
    <xf numFmtId="0" fontId="15" fillId="23" borderId="21" xfId="0" applyFont="1" applyFill="1" applyBorder="1" applyAlignment="1">
      <alignment horizontal="center" vertical="center" wrapText="1"/>
    </xf>
    <xf numFmtId="0" fontId="34" fillId="26" borderId="69" xfId="0" applyFont="1" applyFill="1" applyBorder="1" applyAlignment="1">
      <alignment horizontal="center" vertical="center" wrapText="1"/>
    </xf>
    <xf numFmtId="0" fontId="19" fillId="26" borderId="12" xfId="0" applyFont="1" applyFill="1" applyBorder="1" applyAlignment="1">
      <alignment horizontal="left" vertical="top" wrapText="1"/>
    </xf>
    <xf numFmtId="0" fontId="19" fillId="26" borderId="31" xfId="0" applyFont="1" applyFill="1" applyBorder="1" applyAlignment="1">
      <alignment horizontal="left" vertical="top" wrapText="1"/>
    </xf>
    <xf numFmtId="0" fontId="15" fillId="26" borderId="12" xfId="0" applyFont="1" applyFill="1" applyBorder="1" applyAlignment="1">
      <alignment horizontal="center" vertical="top" wrapText="1"/>
    </xf>
    <xf numFmtId="0" fontId="15" fillId="26" borderId="31" xfId="0" applyFont="1" applyFill="1" applyBorder="1" applyAlignment="1">
      <alignment horizontal="center" vertical="top" wrapText="1"/>
    </xf>
    <xf numFmtId="0" fontId="15" fillId="26" borderId="12" xfId="0" applyFont="1" applyFill="1" applyBorder="1" applyAlignment="1">
      <alignment horizontal="center" vertical="center" wrapText="1"/>
    </xf>
    <xf numFmtId="0" fontId="15" fillId="26" borderId="30" xfId="0" applyFont="1" applyFill="1" applyBorder="1" applyAlignment="1">
      <alignment horizontal="center" vertical="center" wrapText="1"/>
    </xf>
    <xf numFmtId="0" fontId="15" fillId="26" borderId="31" xfId="0" applyFont="1" applyFill="1" applyBorder="1" applyAlignment="1">
      <alignment horizontal="center" vertical="center" wrapText="1"/>
    </xf>
    <xf numFmtId="0" fontId="15" fillId="26" borderId="53" xfId="0" applyFont="1" applyFill="1" applyBorder="1" applyAlignment="1">
      <alignment horizontal="center" vertical="center" wrapText="1"/>
    </xf>
    <xf numFmtId="0" fontId="19" fillId="26" borderId="30" xfId="0" applyFont="1" applyFill="1" applyBorder="1" applyAlignment="1">
      <alignment horizontal="left" vertical="top" wrapText="1"/>
    </xf>
    <xf numFmtId="0" fontId="15" fillId="26" borderId="34" xfId="0" applyFont="1" applyFill="1" applyBorder="1" applyAlignment="1">
      <alignment horizontal="center" vertical="center" wrapText="1"/>
    </xf>
    <xf numFmtId="0" fontId="15" fillId="26" borderId="49" xfId="0" applyFont="1" applyFill="1" applyBorder="1" applyAlignment="1">
      <alignment horizontal="center" vertical="center" wrapText="1"/>
    </xf>
    <xf numFmtId="0" fontId="19" fillId="26" borderId="24" xfId="0" applyFont="1" applyFill="1" applyBorder="1" applyAlignment="1">
      <alignment horizontal="left" vertical="top" wrapText="1"/>
    </xf>
    <xf numFmtId="0" fontId="19" fillId="26" borderId="49" xfId="0" applyFont="1" applyFill="1" applyBorder="1" applyAlignment="1">
      <alignment horizontal="left" vertical="top" wrapText="1"/>
    </xf>
    <xf numFmtId="0" fontId="19" fillId="26" borderId="33" xfId="0" applyFont="1" applyFill="1" applyBorder="1" applyAlignment="1">
      <alignment horizontal="left" vertical="top" wrapText="1"/>
    </xf>
    <xf numFmtId="0" fontId="20" fillId="26" borderId="33" xfId="0" applyFont="1" applyFill="1" applyBorder="1" applyAlignment="1">
      <alignment horizontal="center" vertical="center" wrapText="1"/>
    </xf>
    <xf numFmtId="0" fontId="20" fillId="26" borderId="12" xfId="0" applyFont="1" applyFill="1" applyBorder="1" applyAlignment="1">
      <alignment horizontal="center" vertical="center" wrapText="1"/>
    </xf>
    <xf numFmtId="0" fontId="20" fillId="26" borderId="30" xfId="0" applyFont="1" applyFill="1" applyBorder="1" applyAlignment="1">
      <alignment horizontal="center" vertical="center" wrapText="1"/>
    </xf>
    <xf numFmtId="0" fontId="20" fillId="26" borderId="31" xfId="0" applyFont="1" applyFill="1" applyBorder="1" applyAlignment="1">
      <alignment horizontal="center" vertical="center" wrapText="1"/>
    </xf>
    <xf numFmtId="0" fontId="34" fillId="26" borderId="55" xfId="0" applyFont="1" applyFill="1" applyBorder="1" applyAlignment="1">
      <alignment horizontal="center" vertical="center" wrapText="1"/>
    </xf>
    <xf numFmtId="0" fontId="15" fillId="23" borderId="5" xfId="0" applyFont="1" applyFill="1" applyBorder="1" applyAlignment="1">
      <alignment horizontal="center" vertical="center" wrapText="1"/>
    </xf>
    <xf numFmtId="17" fontId="25" fillId="0" borderId="12" xfId="31" applyFont="1" applyBorder="1" applyAlignment="1" applyProtection="1">
      <alignment horizontal="center" vertical="top" wrapText="1"/>
      <protection locked="0"/>
    </xf>
    <xf numFmtId="17" fontId="25" fillId="0" borderId="31" xfId="31" applyFont="1" applyBorder="1" applyAlignment="1" applyProtection="1">
      <alignment horizontal="center" vertical="top" wrapText="1"/>
      <protection locked="0"/>
    </xf>
    <xf numFmtId="17" fontId="25" fillId="24" borderId="12" xfId="31" applyFont="1" applyFill="1" applyBorder="1" applyAlignment="1" applyProtection="1">
      <alignment horizontal="left" vertical="top" wrapText="1"/>
      <protection locked="0"/>
    </xf>
    <xf numFmtId="17" fontId="25" fillId="24" borderId="31" xfId="31" applyFont="1" applyFill="1" applyBorder="1" applyAlignment="1" applyProtection="1">
      <alignment horizontal="left" vertical="top" wrapText="1"/>
      <protection locked="0"/>
    </xf>
    <xf numFmtId="0" fontId="1" fillId="0" borderId="12" xfId="0" applyFont="1" applyBorder="1" applyAlignment="1">
      <alignment horizontal="center" vertical="top"/>
    </xf>
    <xf numFmtId="0" fontId="1" fillId="0" borderId="31" xfId="0" applyFont="1" applyBorder="1" applyAlignment="1">
      <alignment horizontal="center" vertical="top"/>
    </xf>
  </cellXfs>
  <cellStyles count="37">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elda vinculada" xfId="19" builtinId="24" customBuiltin="1"/>
    <cellStyle name="Encabezado 4" xfId="20" builtinId="19" customBuiltin="1"/>
    <cellStyle name="Énfasis1" xfId="21" builtinId="29" customBuiltin="1"/>
    <cellStyle name="Énfasis2" xfId="22" builtinId="33" customBuiltin="1"/>
    <cellStyle name="Énfasis3" xfId="23" builtinId="37" customBuiltin="1"/>
    <cellStyle name="Énfasis4" xfId="24" builtinId="41" customBuiltin="1"/>
    <cellStyle name="Énfasis5" xfId="25" builtinId="45" customBuiltin="1"/>
    <cellStyle name="Énfasis6" xfId="26" builtinId="49" customBuiltin="1"/>
    <cellStyle name="Entrada" xfId="27" builtinId="20" customBuiltin="1"/>
    <cellStyle name="Euro" xfId="28" xr:uid="{00000000-0005-0000-0000-00001B000000}"/>
    <cellStyle name="Incorrecto" xfId="29" builtinId="27" customBuiltin="1"/>
    <cellStyle name="Neutral" xfId="30" builtinId="28" customBuiltin="1"/>
    <cellStyle name="Normal" xfId="0" builtinId="0"/>
    <cellStyle name="Normal 3" xfId="31" xr:uid="{00000000-0005-0000-0000-00001F000000}"/>
    <cellStyle name="Porcentaje" xfId="32" builtinId="5"/>
    <cellStyle name="Porcentual 2" xfId="33" xr:uid="{00000000-0005-0000-0000-000021000000}"/>
    <cellStyle name="Salida" xfId="34" builtinId="21" customBuiltin="1"/>
    <cellStyle name="Título" xfId="35" builtinId="15" customBuiltin="1"/>
    <cellStyle name="Total" xfId="36" builtinId="25" customBuiltin="1"/>
  </cellStyles>
  <dxfs count="9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'Plan de Mejora SST'!$D$119:$E$119</c:f>
              <c:strCache>
                <c:ptCount val="2"/>
                <c:pt idx="0">
                  <c:v>RESULTADO</c:v>
                </c:pt>
              </c:strCache>
            </c:strRef>
          </c:tx>
          <c:spPr>
            <a:solidFill>
              <a:srgbClr val="4F81BD"/>
            </a:solidFill>
            <a:ln w="25400">
              <a:noFill/>
            </a:ln>
          </c:spPr>
          <c:invertIfNegative val="0"/>
          <c:cat>
            <c:strRef>
              <c:f>'Plan de Mejora SST'!$F$116:$S$116</c:f>
              <c:strCache>
                <c:ptCount val="13"/>
                <c:pt idx="0">
                  <c:v>ENE</c:v>
                </c:pt>
                <c:pt idx="1">
                  <c:v>FEB</c:v>
                </c:pt>
                <c:pt idx="2">
                  <c:v>MAR</c:v>
                </c:pt>
                <c:pt idx="3">
                  <c:v>ABR</c:v>
                </c:pt>
                <c:pt idx="4">
                  <c:v>MAY</c:v>
                </c:pt>
                <c:pt idx="5">
                  <c:v>JUN</c:v>
                </c:pt>
                <c:pt idx="6">
                  <c:v>JUL</c:v>
                </c:pt>
                <c:pt idx="7">
                  <c:v>AGO</c:v>
                </c:pt>
                <c:pt idx="8">
                  <c:v>SEP</c:v>
                </c:pt>
                <c:pt idx="9">
                  <c:v>OCT</c:v>
                </c:pt>
                <c:pt idx="10">
                  <c:v>NOV</c:v>
                </c:pt>
                <c:pt idx="11">
                  <c:v>DIC</c:v>
                </c:pt>
                <c:pt idx="12">
                  <c:v>TOTAL</c:v>
                </c:pt>
              </c:strCache>
            </c:strRef>
          </c:cat>
          <c:val>
            <c:numRef>
              <c:f>'Plan de Mejora SST'!$F$119:$S$119</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FEDA-42DA-8BAD-CB011576380B}"/>
            </c:ext>
          </c:extLst>
        </c:ser>
        <c:dLbls>
          <c:showLegendKey val="0"/>
          <c:showVal val="0"/>
          <c:showCatName val="0"/>
          <c:showSerName val="0"/>
          <c:showPercent val="0"/>
          <c:showBubbleSize val="0"/>
        </c:dLbls>
        <c:gapWidth val="219"/>
        <c:overlap val="-27"/>
        <c:axId val="84040607"/>
        <c:axId val="1"/>
      </c:barChart>
      <c:lineChart>
        <c:grouping val="standard"/>
        <c:varyColors val="0"/>
        <c:ser>
          <c:idx val="1"/>
          <c:order val="1"/>
          <c:tx>
            <c:strRef>
              <c:f>'Plan de Mejora SST'!$D$120:$E$120</c:f>
              <c:strCache>
                <c:ptCount val="2"/>
                <c:pt idx="0">
                  <c:v>META</c:v>
                </c:pt>
              </c:strCache>
            </c:strRef>
          </c:tx>
          <c:spPr>
            <a:ln w="28575" cap="rnd">
              <a:solidFill>
                <a:schemeClr val="accent2"/>
              </a:solidFill>
              <a:round/>
            </a:ln>
            <a:effectLst/>
          </c:spPr>
          <c:marker>
            <c:symbol val="none"/>
          </c:marker>
          <c:cat>
            <c:strRef>
              <c:f>'Plan de Mejora SST'!$F$116:$S$116</c:f>
              <c:strCache>
                <c:ptCount val="13"/>
                <c:pt idx="0">
                  <c:v>ENE</c:v>
                </c:pt>
                <c:pt idx="1">
                  <c:v>FEB</c:v>
                </c:pt>
                <c:pt idx="2">
                  <c:v>MAR</c:v>
                </c:pt>
                <c:pt idx="3">
                  <c:v>ABR</c:v>
                </c:pt>
                <c:pt idx="4">
                  <c:v>MAY</c:v>
                </c:pt>
                <c:pt idx="5">
                  <c:v>JUN</c:v>
                </c:pt>
                <c:pt idx="6">
                  <c:v>JUL</c:v>
                </c:pt>
                <c:pt idx="7">
                  <c:v>AGO</c:v>
                </c:pt>
                <c:pt idx="8">
                  <c:v>SEP</c:v>
                </c:pt>
                <c:pt idx="9">
                  <c:v>OCT</c:v>
                </c:pt>
                <c:pt idx="10">
                  <c:v>NOV</c:v>
                </c:pt>
                <c:pt idx="11">
                  <c:v>DIC</c:v>
                </c:pt>
                <c:pt idx="12">
                  <c:v>TOTAL</c:v>
                </c:pt>
              </c:strCache>
            </c:strRef>
          </c:cat>
          <c:val>
            <c:numRef>
              <c:f>'Plan de Mejora SST'!$F$120:$S$120</c:f>
              <c:numCache>
                <c:formatCode>0%</c:formatCode>
                <c:ptCount val="14"/>
                <c:pt idx="0">
                  <c:v>0.9</c:v>
                </c:pt>
                <c:pt idx="1">
                  <c:v>0.9</c:v>
                </c:pt>
                <c:pt idx="2">
                  <c:v>0.9</c:v>
                </c:pt>
                <c:pt idx="3">
                  <c:v>0.9</c:v>
                </c:pt>
                <c:pt idx="4">
                  <c:v>0.9</c:v>
                </c:pt>
                <c:pt idx="5">
                  <c:v>0.9</c:v>
                </c:pt>
                <c:pt idx="6">
                  <c:v>0.9</c:v>
                </c:pt>
                <c:pt idx="7">
                  <c:v>0.9</c:v>
                </c:pt>
                <c:pt idx="8">
                  <c:v>0.9</c:v>
                </c:pt>
                <c:pt idx="9">
                  <c:v>0.9</c:v>
                </c:pt>
                <c:pt idx="10">
                  <c:v>0.9</c:v>
                </c:pt>
                <c:pt idx="11">
                  <c:v>0.9</c:v>
                </c:pt>
                <c:pt idx="12">
                  <c:v>0.9</c:v>
                </c:pt>
              </c:numCache>
            </c:numRef>
          </c:val>
          <c:smooth val="0"/>
          <c:extLst>
            <c:ext xmlns:c16="http://schemas.microsoft.com/office/drawing/2014/chart" uri="{C3380CC4-5D6E-409C-BE32-E72D297353CC}">
              <c16:uniqueId val="{00000001-FEDA-42DA-8BAD-CB011576380B}"/>
            </c:ext>
          </c:extLst>
        </c:ser>
        <c:dLbls>
          <c:showLegendKey val="0"/>
          <c:showVal val="0"/>
          <c:showCatName val="0"/>
          <c:showSerName val="0"/>
          <c:showPercent val="0"/>
          <c:showBubbleSize val="0"/>
        </c:dLbls>
        <c:marker val="1"/>
        <c:smooth val="0"/>
        <c:axId val="84040607"/>
        <c:axId val="1"/>
      </c:lineChart>
      <c:catAx>
        <c:axId val="840406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4040607"/>
        <c:crosses val="autoZero"/>
        <c:crossBetween val="between"/>
      </c:valAx>
      <c:spPr>
        <a:noFill/>
        <a:ln w="25400">
          <a:noFill/>
        </a:ln>
      </c:spPr>
    </c:plotArea>
    <c:legend>
      <c:legendPos val="r"/>
      <c:layout>
        <c:manualLayout>
          <c:xMode val="edge"/>
          <c:yMode val="edge"/>
          <c:x val="0.31566011380916664"/>
          <c:y val="0.88708767884869877"/>
          <c:w val="0.3634070217803011"/>
          <c:h val="7.7649584620708381E-2"/>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19</xdr:col>
      <xdr:colOff>245587</xdr:colOff>
      <xdr:row>115</xdr:row>
      <xdr:rowOff>275111</xdr:rowOff>
    </xdr:from>
    <xdr:to>
      <xdr:col>21</xdr:col>
      <xdr:colOff>2783279</xdr:colOff>
      <xdr:row>127</xdr:row>
      <xdr:rowOff>432954</xdr:rowOff>
    </xdr:to>
    <xdr:graphicFrame macro="">
      <xdr:nvGraphicFramePr>
        <xdr:cNvPr id="1030" name="Gráfico 1">
          <a:extLst>
            <a:ext uri="{FF2B5EF4-FFF2-40B4-BE49-F238E27FC236}">
              <a16:creationId xmlns:a16="http://schemas.microsoft.com/office/drawing/2014/main" id="{A23D690D-3614-4B89-AEC6-F9601E89FD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61851</xdr:colOff>
      <xdr:row>0</xdr:row>
      <xdr:rowOff>49480</xdr:rowOff>
    </xdr:from>
    <xdr:to>
      <xdr:col>2</xdr:col>
      <xdr:colOff>618506</xdr:colOff>
      <xdr:row>1</xdr:row>
      <xdr:rowOff>273241</xdr:rowOff>
    </xdr:to>
    <xdr:pic>
      <xdr:nvPicPr>
        <xdr:cNvPr id="3" name="Imagen 2">
          <a:extLst>
            <a:ext uri="{FF2B5EF4-FFF2-40B4-BE49-F238E27FC236}">
              <a16:creationId xmlns:a16="http://schemas.microsoft.com/office/drawing/2014/main" id="{1E4ED0A0-B811-4A5C-B832-551FCF1CBAC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851" y="49480"/>
          <a:ext cx="1298863" cy="5330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A1:W137"/>
  <sheetViews>
    <sheetView showGridLines="0" tabSelected="1" topLeftCell="A49" zoomScale="77" zoomScaleNormal="77" zoomScaleSheetLayoutView="55" zoomScalePageLayoutView="70" workbookViewId="0">
      <selection activeCell="S111" sqref="S111"/>
    </sheetView>
  </sheetViews>
  <sheetFormatPr baseColWidth="10" defaultColWidth="11.5" defaultRowHeight="12" x14ac:dyDescent="0.15"/>
  <cols>
    <col min="1" max="1" width="3.33203125" style="2" customWidth="1"/>
    <col min="2" max="2" width="7.83203125" style="2" customWidth="1"/>
    <col min="3" max="3" width="26.83203125" style="2" customWidth="1"/>
    <col min="4" max="4" width="35.1640625" style="2" customWidth="1"/>
    <col min="5" max="5" width="5.83203125" style="2" customWidth="1"/>
    <col min="6" max="17" width="6.83203125" style="2" customWidth="1"/>
    <col min="18" max="19" width="9.1640625" style="2" customWidth="1"/>
    <col min="20" max="20" width="22.5" style="4" customWidth="1"/>
    <col min="21" max="21" width="40.1640625" style="4" customWidth="1"/>
    <col min="22" max="22" width="43.83203125" style="2" customWidth="1"/>
    <col min="23" max="16384" width="11.5" style="2"/>
  </cols>
  <sheetData>
    <row r="1" spans="1:23" ht="24.75" customHeight="1" x14ac:dyDescent="0.15">
      <c r="A1" s="93" t="s">
        <v>60</v>
      </c>
      <c r="B1" s="94"/>
      <c r="C1" s="94"/>
      <c r="D1" s="94"/>
      <c r="E1" s="94"/>
      <c r="F1" s="94"/>
      <c r="G1" s="94"/>
      <c r="H1" s="94"/>
      <c r="I1" s="94"/>
      <c r="J1" s="94"/>
      <c r="K1" s="94"/>
      <c r="L1" s="94"/>
      <c r="M1" s="94"/>
      <c r="N1" s="94"/>
      <c r="O1" s="94"/>
      <c r="P1" s="94"/>
      <c r="Q1" s="94"/>
      <c r="R1" s="94"/>
      <c r="S1" s="94"/>
      <c r="T1" s="94"/>
      <c r="U1" s="94"/>
      <c r="V1" s="95"/>
    </row>
    <row r="2" spans="1:23" ht="24.75" customHeight="1" thickBot="1" x14ac:dyDescent="0.2">
      <c r="A2" s="96"/>
      <c r="B2" s="97"/>
      <c r="C2" s="97"/>
      <c r="D2" s="97"/>
      <c r="E2" s="97"/>
      <c r="F2" s="97"/>
      <c r="G2" s="97"/>
      <c r="H2" s="97"/>
      <c r="I2" s="97"/>
      <c r="J2" s="97"/>
      <c r="K2" s="97"/>
      <c r="L2" s="97"/>
      <c r="M2" s="97"/>
      <c r="N2" s="97"/>
      <c r="O2" s="97"/>
      <c r="P2" s="97"/>
      <c r="Q2" s="97"/>
      <c r="R2" s="97"/>
      <c r="S2" s="97"/>
      <c r="T2" s="97"/>
      <c r="U2" s="97"/>
      <c r="V2" s="98"/>
    </row>
    <row r="3" spans="1:23" ht="10.5" customHeight="1" x14ac:dyDescent="0.15">
      <c r="A3" s="106"/>
      <c r="B3" s="107"/>
      <c r="C3" s="107"/>
      <c r="D3" s="107"/>
      <c r="E3" s="107"/>
      <c r="F3" s="107"/>
      <c r="G3" s="107"/>
      <c r="H3" s="107"/>
      <c r="I3" s="107"/>
      <c r="J3" s="107"/>
      <c r="K3" s="107"/>
      <c r="L3" s="107"/>
      <c r="M3" s="107"/>
      <c r="N3" s="107"/>
      <c r="O3" s="107"/>
      <c r="P3" s="107"/>
      <c r="Q3" s="107"/>
      <c r="R3" s="107"/>
      <c r="S3" s="107"/>
      <c r="T3" s="107"/>
      <c r="U3" s="107"/>
      <c r="V3" s="108"/>
    </row>
    <row r="4" spans="1:23" ht="4.75" customHeight="1" thickBot="1" x14ac:dyDescent="0.2">
      <c r="A4" s="11"/>
      <c r="B4" s="9"/>
      <c r="C4" s="9"/>
      <c r="T4" s="2"/>
      <c r="U4" s="2"/>
    </row>
    <row r="5" spans="1:23" ht="24" customHeight="1" thickBot="1" x14ac:dyDescent="0.2">
      <c r="A5" s="120"/>
      <c r="B5" s="121"/>
      <c r="C5" s="121"/>
      <c r="D5" s="121"/>
      <c r="E5" s="121"/>
      <c r="F5" s="121"/>
      <c r="G5" s="121"/>
      <c r="H5" s="121"/>
      <c r="I5" s="121"/>
      <c r="J5" s="121"/>
      <c r="K5" s="121"/>
      <c r="L5" s="121"/>
      <c r="M5" s="121"/>
      <c r="N5" s="121"/>
      <c r="O5" s="121"/>
      <c r="P5" s="121"/>
      <c r="Q5" s="121"/>
      <c r="R5" s="121"/>
      <c r="S5" s="121"/>
      <c r="T5" s="121"/>
      <c r="U5" s="121"/>
      <c r="V5" s="122"/>
    </row>
    <row r="6" spans="1:23" ht="9" customHeight="1" thickBot="1" x14ac:dyDescent="0.2">
      <c r="A6" s="99"/>
      <c r="B6" s="100"/>
      <c r="C6" s="100"/>
      <c r="D6" s="100"/>
      <c r="E6" s="100"/>
      <c r="F6" s="100"/>
      <c r="G6" s="100"/>
      <c r="H6" s="100"/>
      <c r="I6" s="100"/>
      <c r="J6" s="100"/>
      <c r="K6" s="100"/>
      <c r="L6" s="100"/>
      <c r="M6" s="100"/>
      <c r="N6" s="100"/>
      <c r="O6" s="100"/>
      <c r="P6" s="100"/>
      <c r="Q6" s="100"/>
      <c r="R6" s="100"/>
      <c r="S6" s="100"/>
      <c r="T6" s="100"/>
      <c r="U6" s="100"/>
      <c r="V6" s="101"/>
    </row>
    <row r="7" spans="1:23" s="3" customFormat="1" ht="22.5" customHeight="1" x14ac:dyDescent="0.15">
      <c r="A7" s="105"/>
      <c r="B7" s="102" t="s">
        <v>26</v>
      </c>
      <c r="C7" s="134" t="s">
        <v>38</v>
      </c>
      <c r="D7" s="134" t="s">
        <v>15</v>
      </c>
      <c r="E7" s="134"/>
      <c r="F7" s="210" t="s">
        <v>1</v>
      </c>
      <c r="G7" s="210" t="s">
        <v>2</v>
      </c>
      <c r="H7" s="210" t="s">
        <v>3</v>
      </c>
      <c r="I7" s="210" t="s">
        <v>4</v>
      </c>
      <c r="J7" s="210" t="s">
        <v>5</v>
      </c>
      <c r="K7" s="210" t="s">
        <v>6</v>
      </c>
      <c r="L7" s="210" t="s">
        <v>7</v>
      </c>
      <c r="M7" s="210" t="s">
        <v>8</v>
      </c>
      <c r="N7" s="210" t="s">
        <v>9</v>
      </c>
      <c r="O7" s="210" t="s">
        <v>10</v>
      </c>
      <c r="P7" s="210" t="s">
        <v>11</v>
      </c>
      <c r="Q7" s="210" t="s">
        <v>12</v>
      </c>
      <c r="R7" s="134" t="s">
        <v>16</v>
      </c>
      <c r="S7" s="134"/>
      <c r="T7" s="222" t="s">
        <v>17</v>
      </c>
      <c r="U7" s="137" t="s">
        <v>14</v>
      </c>
      <c r="V7" s="217" t="s">
        <v>0</v>
      </c>
    </row>
    <row r="8" spans="1:23" s="3" customFormat="1" ht="22.5" customHeight="1" x14ac:dyDescent="0.15">
      <c r="A8" s="105"/>
      <c r="B8" s="103"/>
      <c r="C8" s="135"/>
      <c r="D8" s="135"/>
      <c r="E8" s="135"/>
      <c r="F8" s="211"/>
      <c r="G8" s="211"/>
      <c r="H8" s="211"/>
      <c r="I8" s="211"/>
      <c r="J8" s="211"/>
      <c r="K8" s="211"/>
      <c r="L8" s="211"/>
      <c r="M8" s="211"/>
      <c r="N8" s="211"/>
      <c r="O8" s="211"/>
      <c r="P8" s="211"/>
      <c r="Q8" s="211"/>
      <c r="R8" s="135"/>
      <c r="S8" s="135"/>
      <c r="T8" s="223"/>
      <c r="U8" s="138"/>
      <c r="V8" s="218"/>
    </row>
    <row r="9" spans="1:23" s="1" customFormat="1" ht="28.25" customHeight="1" thickBot="1" x14ac:dyDescent="0.2">
      <c r="A9" s="105"/>
      <c r="B9" s="104"/>
      <c r="C9" s="136"/>
      <c r="D9" s="136"/>
      <c r="E9" s="136"/>
      <c r="F9" s="212" t="s">
        <v>28</v>
      </c>
      <c r="G9" s="212"/>
      <c r="H9" s="212"/>
      <c r="I9" s="212"/>
      <c r="J9" s="212"/>
      <c r="K9" s="212"/>
      <c r="L9" s="212"/>
      <c r="M9" s="212"/>
      <c r="N9" s="212"/>
      <c r="O9" s="212"/>
      <c r="P9" s="212"/>
      <c r="Q9" s="212"/>
      <c r="R9" s="136"/>
      <c r="S9" s="136"/>
      <c r="T9" s="224"/>
      <c r="U9" s="139"/>
      <c r="V9" s="219"/>
    </row>
    <row r="10" spans="1:23" s="1" customFormat="1" ht="30.75" customHeight="1" x14ac:dyDescent="0.15">
      <c r="A10" s="70"/>
      <c r="B10" s="75">
        <v>1</v>
      </c>
      <c r="C10" s="59" t="s">
        <v>75</v>
      </c>
      <c r="D10" s="76" t="s">
        <v>72</v>
      </c>
      <c r="E10" s="20" t="s">
        <v>18</v>
      </c>
      <c r="F10" s="23">
        <v>1</v>
      </c>
      <c r="G10" s="24">
        <v>1</v>
      </c>
      <c r="H10" s="24">
        <v>1</v>
      </c>
      <c r="I10" s="24">
        <v>1</v>
      </c>
      <c r="J10" s="24">
        <v>1</v>
      </c>
      <c r="K10" s="24">
        <v>1</v>
      </c>
      <c r="L10" s="24">
        <v>1</v>
      </c>
      <c r="M10" s="24">
        <v>1</v>
      </c>
      <c r="N10" s="24">
        <v>1</v>
      </c>
      <c r="O10" s="24">
        <v>1</v>
      </c>
      <c r="P10" s="24">
        <v>1</v>
      </c>
      <c r="Q10" s="25">
        <v>1</v>
      </c>
      <c r="R10" s="133">
        <f>IFERROR(IF(COUNT(F10:Q10)&lt;1,0,IF(COUNT(F11:Q11)&gt;=COUNT(F10:Q10),1,(COUNT(F11:Q11)/COUNT(F10:Q10)))),0)</f>
        <v>0</v>
      </c>
      <c r="S10" s="129">
        <f>AVERAGE(R10:R107)</f>
        <v>0</v>
      </c>
      <c r="T10" s="125" t="s">
        <v>95</v>
      </c>
      <c r="U10" s="220" t="s">
        <v>68</v>
      </c>
      <c r="V10" s="221"/>
      <c r="W10" s="34" t="s">
        <v>126</v>
      </c>
    </row>
    <row r="11" spans="1:23" s="1" customFormat="1" ht="32.25" customHeight="1" x14ac:dyDescent="0.15">
      <c r="A11" s="70"/>
      <c r="B11" s="54"/>
      <c r="C11" s="60"/>
      <c r="D11" s="55"/>
      <c r="E11" s="21" t="s">
        <v>19</v>
      </c>
      <c r="F11" s="26"/>
      <c r="G11" s="5"/>
      <c r="H11" s="5"/>
      <c r="I11" s="5"/>
      <c r="J11" s="5"/>
      <c r="K11" s="5"/>
      <c r="L11" s="5"/>
      <c r="M11" s="5"/>
      <c r="N11" s="5"/>
      <c r="O11" s="5"/>
      <c r="P11" s="5"/>
      <c r="Q11" s="7"/>
      <c r="R11" s="37"/>
      <c r="S11" s="130"/>
      <c r="T11" s="56"/>
      <c r="U11" s="57"/>
      <c r="V11" s="58"/>
    </row>
    <row r="12" spans="1:23" s="1" customFormat="1" ht="30.75" customHeight="1" x14ac:dyDescent="0.15">
      <c r="A12" s="70"/>
      <c r="B12" s="54">
        <v>2</v>
      </c>
      <c r="C12" s="60"/>
      <c r="D12" s="55" t="s">
        <v>85</v>
      </c>
      <c r="E12" s="22" t="s">
        <v>18</v>
      </c>
      <c r="F12" s="26">
        <v>1</v>
      </c>
      <c r="G12" s="5">
        <v>1</v>
      </c>
      <c r="H12" s="5">
        <v>1</v>
      </c>
      <c r="I12" s="5">
        <v>1</v>
      </c>
      <c r="J12" s="5">
        <v>1</v>
      </c>
      <c r="K12" s="5">
        <v>1</v>
      </c>
      <c r="L12" s="5">
        <v>1</v>
      </c>
      <c r="M12" s="5">
        <v>1</v>
      </c>
      <c r="N12" s="5">
        <v>1</v>
      </c>
      <c r="O12" s="5">
        <v>1</v>
      </c>
      <c r="P12" s="5">
        <v>1</v>
      </c>
      <c r="Q12" s="7">
        <v>1</v>
      </c>
      <c r="R12" s="37">
        <f>IFERROR(IF(COUNT(F12:Q12)&lt;1,0,IF(COUNT(F13:Q13)&gt;=COUNT(F12:Q12),1,(COUNT(F13:Q13)/COUNT(F12:Q12)))),0)</f>
        <v>0</v>
      </c>
      <c r="S12" s="130"/>
      <c r="T12" s="56" t="s">
        <v>96</v>
      </c>
      <c r="U12" s="57" t="s">
        <v>77</v>
      </c>
      <c r="V12" s="58" t="s">
        <v>73</v>
      </c>
    </row>
    <row r="13" spans="1:23" s="1" customFormat="1" ht="32.25" customHeight="1" x14ac:dyDescent="0.15">
      <c r="A13" s="70"/>
      <c r="B13" s="54"/>
      <c r="C13" s="60"/>
      <c r="D13" s="55"/>
      <c r="E13" s="21" t="s">
        <v>19</v>
      </c>
      <c r="F13" s="26"/>
      <c r="G13" s="5"/>
      <c r="H13" s="5"/>
      <c r="I13" s="5"/>
      <c r="J13" s="5"/>
      <c r="K13" s="5"/>
      <c r="L13" s="5"/>
      <c r="M13" s="5"/>
      <c r="N13" s="5"/>
      <c r="O13" s="5"/>
      <c r="P13" s="5"/>
      <c r="Q13" s="7"/>
      <c r="R13" s="37"/>
      <c r="S13" s="130"/>
      <c r="T13" s="56"/>
      <c r="U13" s="57"/>
      <c r="V13" s="58"/>
    </row>
    <row r="14" spans="1:23" s="1" customFormat="1" ht="53" customHeight="1" x14ac:dyDescent="0.15">
      <c r="A14" s="70"/>
      <c r="B14" s="54">
        <v>3</v>
      </c>
      <c r="C14" s="60"/>
      <c r="D14" s="67" t="s">
        <v>74</v>
      </c>
      <c r="E14" s="22" t="s">
        <v>18</v>
      </c>
      <c r="F14" s="26">
        <v>1</v>
      </c>
      <c r="G14" s="5">
        <v>1</v>
      </c>
      <c r="H14" s="5">
        <v>1</v>
      </c>
      <c r="I14" s="5">
        <v>1</v>
      </c>
      <c r="J14" s="5">
        <v>1</v>
      </c>
      <c r="K14" s="5">
        <v>1</v>
      </c>
      <c r="L14" s="5">
        <v>1</v>
      </c>
      <c r="M14" s="5">
        <v>1</v>
      </c>
      <c r="N14" s="5">
        <v>1</v>
      </c>
      <c r="O14" s="5">
        <v>1</v>
      </c>
      <c r="P14" s="5">
        <v>1</v>
      </c>
      <c r="Q14" s="7">
        <v>1</v>
      </c>
      <c r="R14" s="65">
        <f>IFERROR(IF(COUNT(F14:Q14)&lt;1,0,IF(COUNT(F17:Q17)&gt;=COUNT(F14:Q14),1,(COUNT(F17:Q17)/COUNT(F14:Q14)))),0)</f>
        <v>0</v>
      </c>
      <c r="S14" s="130"/>
      <c r="T14" s="30" t="s">
        <v>96</v>
      </c>
      <c r="U14" s="29" t="s">
        <v>97</v>
      </c>
      <c r="V14" s="31"/>
    </row>
    <row r="15" spans="1:23" s="1" customFormat="1" ht="43" customHeight="1" x14ac:dyDescent="0.15">
      <c r="A15" s="70"/>
      <c r="B15" s="54"/>
      <c r="C15" s="62"/>
      <c r="D15" s="69"/>
      <c r="E15" s="21" t="s">
        <v>19</v>
      </c>
      <c r="F15" s="26"/>
      <c r="G15" s="5"/>
      <c r="H15" s="5"/>
      <c r="I15" s="5"/>
      <c r="J15" s="5"/>
      <c r="K15" s="5"/>
      <c r="L15" s="5"/>
      <c r="M15" s="5"/>
      <c r="N15" s="5"/>
      <c r="O15" s="5"/>
      <c r="P15" s="5"/>
      <c r="Q15" s="7"/>
      <c r="R15" s="66"/>
      <c r="S15" s="130"/>
      <c r="T15" s="30"/>
      <c r="U15" s="29"/>
      <c r="V15" s="31"/>
    </row>
    <row r="16" spans="1:23" s="1" customFormat="1" ht="36" customHeight="1" x14ac:dyDescent="0.15">
      <c r="A16" s="70"/>
      <c r="B16" s="54"/>
      <c r="C16" s="62"/>
      <c r="D16" s="67" t="s">
        <v>114</v>
      </c>
      <c r="E16" s="22" t="s">
        <v>18</v>
      </c>
      <c r="F16" s="26">
        <v>1</v>
      </c>
      <c r="G16" s="5">
        <v>1</v>
      </c>
      <c r="H16" s="5">
        <v>1</v>
      </c>
      <c r="I16" s="5">
        <v>1</v>
      </c>
      <c r="J16" s="5">
        <v>1</v>
      </c>
      <c r="K16" s="5">
        <v>1</v>
      </c>
      <c r="L16" s="5">
        <v>1</v>
      </c>
      <c r="M16" s="5">
        <v>1</v>
      </c>
      <c r="N16" s="5">
        <v>1</v>
      </c>
      <c r="O16" s="5">
        <v>1</v>
      </c>
      <c r="P16" s="5">
        <v>1</v>
      </c>
      <c r="Q16" s="7">
        <v>1</v>
      </c>
      <c r="R16" s="65">
        <f>IFERROR(IF(COUNT(F16:Q16)&lt;1,0,IF(COUNT(F19:Q19)&gt;=COUNT(F16:Q16),1,(COUNT(F19:Q19)/COUNT(F16:Q16)))),0)</f>
        <v>0</v>
      </c>
      <c r="S16" s="130"/>
      <c r="T16" s="30" t="s">
        <v>110</v>
      </c>
      <c r="U16" s="29" t="s">
        <v>109</v>
      </c>
      <c r="V16" s="31"/>
    </row>
    <row r="17" spans="1:22" s="1" customFormat="1" ht="32.25" customHeight="1" thickBot="1" x14ac:dyDescent="0.2">
      <c r="A17" s="70"/>
      <c r="B17" s="54"/>
      <c r="C17" s="61"/>
      <c r="D17" s="68"/>
      <c r="E17" s="21" t="s">
        <v>19</v>
      </c>
      <c r="F17" s="26"/>
      <c r="G17" s="5"/>
      <c r="H17" s="5"/>
      <c r="I17" s="5"/>
      <c r="J17" s="5"/>
      <c r="K17" s="5"/>
      <c r="L17" s="5"/>
      <c r="M17" s="5"/>
      <c r="N17" s="5"/>
      <c r="O17" s="5"/>
      <c r="P17" s="5"/>
      <c r="Q17" s="7"/>
      <c r="R17" s="66"/>
      <c r="S17" s="130"/>
      <c r="T17" s="30"/>
      <c r="U17" s="29"/>
      <c r="V17" s="31"/>
    </row>
    <row r="18" spans="1:22" s="1" customFormat="1" ht="30.75" customHeight="1" x14ac:dyDescent="0.15">
      <c r="A18" s="70"/>
      <c r="B18" s="54">
        <v>4</v>
      </c>
      <c r="C18" s="59" t="s">
        <v>71</v>
      </c>
      <c r="D18" s="76" t="s">
        <v>115</v>
      </c>
      <c r="E18" s="22" t="s">
        <v>18</v>
      </c>
      <c r="F18" s="26"/>
      <c r="G18" s="243"/>
      <c r="H18" s="243"/>
      <c r="I18" s="32">
        <v>1</v>
      </c>
      <c r="J18" s="32">
        <v>1</v>
      </c>
      <c r="K18" s="32">
        <v>1</v>
      </c>
      <c r="L18" s="5"/>
      <c r="M18" s="5"/>
      <c r="N18" s="5"/>
      <c r="O18" s="5"/>
      <c r="P18" s="5"/>
      <c r="Q18" s="7"/>
      <c r="R18" s="37">
        <f>IFERROR(IF(COUNT(F18:Q18)&lt;1,0,IF(COUNT(F19:Q19)&gt;=COUNT(F18:Q18),1,(COUNT(F19:Q19)/COUNT(F18:Q18)))),0)</f>
        <v>0</v>
      </c>
      <c r="S18" s="130"/>
      <c r="T18" s="56" t="s">
        <v>39</v>
      </c>
      <c r="U18" s="57" t="s">
        <v>116</v>
      </c>
      <c r="V18" s="58"/>
    </row>
    <row r="19" spans="1:22" s="1" customFormat="1" ht="32.25" customHeight="1" x14ac:dyDescent="0.15">
      <c r="A19" s="70"/>
      <c r="B19" s="54"/>
      <c r="C19" s="60"/>
      <c r="D19" s="55"/>
      <c r="E19" s="21" t="s">
        <v>19</v>
      </c>
      <c r="F19" s="26"/>
      <c r="G19" s="5"/>
      <c r="H19" s="5"/>
      <c r="I19" s="5"/>
      <c r="J19" s="5"/>
      <c r="K19" s="5"/>
      <c r="L19" s="5"/>
      <c r="M19" s="5"/>
      <c r="N19" s="5"/>
      <c r="O19" s="5"/>
      <c r="P19" s="5"/>
      <c r="Q19" s="7"/>
      <c r="R19" s="37"/>
      <c r="S19" s="130"/>
      <c r="T19" s="56"/>
      <c r="U19" s="57"/>
      <c r="V19" s="58"/>
    </row>
    <row r="20" spans="1:22" s="1" customFormat="1" ht="33.75" customHeight="1" x14ac:dyDescent="0.15">
      <c r="A20" s="70"/>
      <c r="B20" s="54">
        <v>5</v>
      </c>
      <c r="C20" s="60"/>
      <c r="D20" s="55" t="s">
        <v>117</v>
      </c>
      <c r="E20" s="22" t="s">
        <v>18</v>
      </c>
      <c r="F20" s="26"/>
      <c r="I20" s="32">
        <v>1</v>
      </c>
      <c r="J20" s="32">
        <v>1</v>
      </c>
      <c r="K20" s="32">
        <v>1</v>
      </c>
      <c r="L20" s="5"/>
      <c r="M20" s="5"/>
      <c r="N20" s="5"/>
      <c r="O20" s="5"/>
      <c r="P20" s="5"/>
      <c r="Q20" s="7"/>
      <c r="R20" s="37">
        <f>IFERROR(IF(COUNT(F20:Q20)&lt;1,0,IF(COUNT(F21:Q21)&gt;=COUNT(F20:Q20),1,(COUNT(F21:Q21)/COUNT(F20:Q20)))),0)</f>
        <v>0</v>
      </c>
      <c r="S20" s="130"/>
      <c r="T20" s="56" t="s">
        <v>39</v>
      </c>
      <c r="U20" s="57" t="s">
        <v>116</v>
      </c>
      <c r="V20" s="126"/>
    </row>
    <row r="21" spans="1:22" s="1" customFormat="1" ht="32.25" customHeight="1" thickBot="1" x14ac:dyDescent="0.2">
      <c r="A21" s="70"/>
      <c r="B21" s="54"/>
      <c r="C21" s="61"/>
      <c r="D21" s="132"/>
      <c r="E21" s="21" t="s">
        <v>19</v>
      </c>
      <c r="F21" s="26"/>
      <c r="G21" s="5"/>
      <c r="H21" s="5"/>
      <c r="I21" s="5"/>
      <c r="J21" s="5"/>
      <c r="K21" s="5"/>
      <c r="L21" s="5"/>
      <c r="M21" s="5"/>
      <c r="N21" s="5"/>
      <c r="O21" s="5"/>
      <c r="P21" s="5"/>
      <c r="Q21" s="7"/>
      <c r="R21" s="37"/>
      <c r="S21" s="130"/>
      <c r="T21" s="56"/>
      <c r="U21" s="57"/>
      <c r="V21" s="127"/>
    </row>
    <row r="22" spans="1:22" s="1" customFormat="1" ht="33" customHeight="1" x14ac:dyDescent="0.15">
      <c r="A22" s="70"/>
      <c r="B22" s="63">
        <v>6</v>
      </c>
      <c r="C22" s="79" t="s">
        <v>40</v>
      </c>
      <c r="D22" s="140" t="s">
        <v>42</v>
      </c>
      <c r="E22" s="22" t="s">
        <v>18</v>
      </c>
      <c r="F22" s="26"/>
      <c r="G22" s="5"/>
      <c r="H22" s="5"/>
      <c r="I22" s="5">
        <v>1</v>
      </c>
      <c r="J22" s="5"/>
      <c r="K22" s="5"/>
      <c r="L22" s="5"/>
      <c r="M22" s="5"/>
      <c r="N22" s="5"/>
      <c r="O22" s="5"/>
      <c r="P22" s="5"/>
      <c r="Q22" s="7"/>
      <c r="R22" s="37">
        <f>IFERROR(IF(COUNT(F22:Q22)&lt;1,0,IF(COUNT(F23:Q23)&gt;=COUNT(F22:Q22),1,(COUNT(F23:Q23)/COUNT(F22:Q22)))),0)</f>
        <v>0</v>
      </c>
      <c r="S22" s="130"/>
      <c r="T22" s="38" t="s">
        <v>41</v>
      </c>
      <c r="U22" s="57" t="s">
        <v>118</v>
      </c>
      <c r="V22" s="64"/>
    </row>
    <row r="23" spans="1:22" s="1" customFormat="1" ht="38" customHeight="1" x14ac:dyDescent="0.15">
      <c r="A23" s="70"/>
      <c r="B23" s="63"/>
      <c r="C23" s="80"/>
      <c r="D23" s="36"/>
      <c r="E23" s="21" t="s">
        <v>19</v>
      </c>
      <c r="F23" s="26"/>
      <c r="G23" s="5"/>
      <c r="H23" s="5"/>
      <c r="I23" s="5"/>
      <c r="J23" s="5"/>
      <c r="K23" s="5"/>
      <c r="L23" s="5"/>
      <c r="M23" s="5"/>
      <c r="N23" s="5"/>
      <c r="O23" s="5"/>
      <c r="P23" s="5"/>
      <c r="Q23" s="7"/>
      <c r="R23" s="37"/>
      <c r="S23" s="130"/>
      <c r="T23" s="38"/>
      <c r="U23" s="57"/>
      <c r="V23" s="41"/>
    </row>
    <row r="24" spans="1:22" s="1" customFormat="1" ht="34.5" customHeight="1" x14ac:dyDescent="0.15">
      <c r="A24" s="70"/>
      <c r="B24" s="63">
        <v>7</v>
      </c>
      <c r="C24" s="80"/>
      <c r="D24" s="36" t="s">
        <v>43</v>
      </c>
      <c r="E24" s="22" t="s">
        <v>18</v>
      </c>
      <c r="F24" s="26"/>
      <c r="G24" s="5"/>
      <c r="H24" s="5"/>
      <c r="I24" s="5"/>
      <c r="J24" s="5">
        <v>1</v>
      </c>
      <c r="K24" s="5"/>
      <c r="L24" s="5"/>
      <c r="M24" s="5"/>
      <c r="N24" s="5"/>
      <c r="O24" s="5"/>
      <c r="P24" s="5"/>
      <c r="Q24" s="7"/>
      <c r="R24" s="37">
        <f>IFERROR(IF(COUNT(F24:Q24)&lt;1,0,IF(COUNT(F25:Q25)&gt;=COUNT(F24:Q24),1,(COUNT(F25:Q25)/COUNT(F24:Q24)))),0)</f>
        <v>0</v>
      </c>
      <c r="S24" s="130"/>
      <c r="T24" s="38" t="s">
        <v>41</v>
      </c>
      <c r="U24" s="39" t="s">
        <v>48</v>
      </c>
      <c r="V24" s="64"/>
    </row>
    <row r="25" spans="1:22" s="1" customFormat="1" ht="30" customHeight="1" x14ac:dyDescent="0.15">
      <c r="A25" s="70"/>
      <c r="B25" s="63"/>
      <c r="C25" s="80"/>
      <c r="D25" s="36"/>
      <c r="E25" s="21" t="s">
        <v>19</v>
      </c>
      <c r="F25" s="26"/>
      <c r="G25" s="5"/>
      <c r="H25" s="5"/>
      <c r="I25" s="5"/>
      <c r="J25" s="5"/>
      <c r="K25" s="5"/>
      <c r="L25" s="5"/>
      <c r="M25" s="5"/>
      <c r="N25" s="5"/>
      <c r="O25" s="5"/>
      <c r="P25" s="5"/>
      <c r="Q25" s="7"/>
      <c r="R25" s="37"/>
      <c r="S25" s="130"/>
      <c r="T25" s="38"/>
      <c r="U25" s="39"/>
      <c r="V25" s="41"/>
    </row>
    <row r="26" spans="1:22" s="1" customFormat="1" ht="30.75" customHeight="1" x14ac:dyDescent="0.15">
      <c r="A26" s="70"/>
      <c r="B26" s="63">
        <v>8</v>
      </c>
      <c r="C26" s="80"/>
      <c r="D26" s="36" t="s">
        <v>44</v>
      </c>
      <c r="E26" s="22" t="s">
        <v>18</v>
      </c>
      <c r="F26" s="26"/>
      <c r="G26" s="5"/>
      <c r="H26" s="5">
        <v>1</v>
      </c>
      <c r="I26" s="5"/>
      <c r="J26" s="5"/>
      <c r="K26" s="5"/>
      <c r="L26" s="5"/>
      <c r="M26" s="5"/>
      <c r="N26" s="5"/>
      <c r="O26" s="5"/>
      <c r="P26" s="5"/>
      <c r="Q26" s="7"/>
      <c r="R26" s="37">
        <f>IFERROR(IF(COUNT(F26:Q26)&lt;1,0,IF(COUNT(F27:Q27)&gt;=COUNT(F26:Q26),1,(COUNT(F27:Q27)/COUNT(F26:Q26)))),0)</f>
        <v>0</v>
      </c>
      <c r="S26" s="130"/>
      <c r="T26" s="38" t="s">
        <v>41</v>
      </c>
      <c r="U26" s="39" t="s">
        <v>48</v>
      </c>
      <c r="V26" s="64"/>
    </row>
    <row r="27" spans="1:22" s="1" customFormat="1" ht="30" customHeight="1" x14ac:dyDescent="0.15">
      <c r="A27" s="70"/>
      <c r="B27" s="63"/>
      <c r="C27" s="80"/>
      <c r="D27" s="36"/>
      <c r="E27" s="21" t="s">
        <v>19</v>
      </c>
      <c r="F27" s="26"/>
      <c r="G27" s="5"/>
      <c r="H27" s="5"/>
      <c r="I27" s="5"/>
      <c r="J27" s="5"/>
      <c r="K27" s="5"/>
      <c r="L27" s="5"/>
      <c r="M27" s="5"/>
      <c r="N27" s="5"/>
      <c r="O27" s="5"/>
      <c r="P27" s="5"/>
      <c r="Q27" s="7"/>
      <c r="R27" s="37"/>
      <c r="S27" s="130"/>
      <c r="T27" s="38"/>
      <c r="U27" s="39"/>
      <c r="V27" s="41"/>
    </row>
    <row r="28" spans="1:22" s="1" customFormat="1" ht="32" customHeight="1" x14ac:dyDescent="0.15">
      <c r="A28" s="70"/>
      <c r="B28" s="63">
        <v>9</v>
      </c>
      <c r="C28" s="80"/>
      <c r="D28" s="36" t="s">
        <v>45</v>
      </c>
      <c r="E28" s="22" t="s">
        <v>18</v>
      </c>
      <c r="F28" s="26"/>
      <c r="G28" s="5"/>
      <c r="H28" s="5"/>
      <c r="I28" s="5"/>
      <c r="J28" s="5"/>
      <c r="K28" s="5"/>
      <c r="L28" s="5"/>
      <c r="M28" s="5">
        <v>1</v>
      </c>
      <c r="N28" s="5"/>
      <c r="O28" s="5"/>
      <c r="P28" s="5"/>
      <c r="Q28" s="7"/>
      <c r="R28" s="37">
        <f>IFERROR(IF(COUNT(F28:Q28)&lt;1,0,IF(COUNT(F29:Q29)&gt;=COUNT(F28:Q28),1,(COUNT(F29:Q29)/COUNT(F28:Q28)))),0)</f>
        <v>0</v>
      </c>
      <c r="S28" s="130"/>
      <c r="T28" s="38" t="s">
        <v>41</v>
      </c>
      <c r="U28" s="39" t="s">
        <v>48</v>
      </c>
      <c r="V28" s="40"/>
    </row>
    <row r="29" spans="1:22" s="1" customFormat="1" ht="36" customHeight="1" x14ac:dyDescent="0.15">
      <c r="A29" s="70"/>
      <c r="B29" s="63"/>
      <c r="C29" s="80"/>
      <c r="D29" s="36"/>
      <c r="E29" s="21" t="s">
        <v>19</v>
      </c>
      <c r="F29" s="26"/>
      <c r="G29" s="5"/>
      <c r="H29" s="5"/>
      <c r="I29" s="5"/>
      <c r="J29" s="5"/>
      <c r="K29" s="5"/>
      <c r="L29" s="5"/>
      <c r="M29" s="5"/>
      <c r="N29" s="5"/>
      <c r="O29" s="5"/>
      <c r="P29" s="5"/>
      <c r="Q29" s="7"/>
      <c r="R29" s="37"/>
      <c r="S29" s="130"/>
      <c r="T29" s="38"/>
      <c r="U29" s="39"/>
      <c r="V29" s="41"/>
    </row>
    <row r="30" spans="1:22" s="1" customFormat="1" ht="31.5" customHeight="1" x14ac:dyDescent="0.15">
      <c r="A30" s="70"/>
      <c r="B30" s="63">
        <v>10</v>
      </c>
      <c r="C30" s="80"/>
      <c r="D30" s="36" t="s">
        <v>46</v>
      </c>
      <c r="E30" s="22" t="s">
        <v>18</v>
      </c>
      <c r="F30" s="26"/>
      <c r="G30" s="5"/>
      <c r="H30" s="5"/>
      <c r="I30" s="5"/>
      <c r="J30" s="5"/>
      <c r="K30" s="5">
        <v>1</v>
      </c>
      <c r="L30" s="5"/>
      <c r="M30" s="5"/>
      <c r="N30" s="5"/>
      <c r="O30" s="5"/>
      <c r="P30" s="5"/>
      <c r="Q30" s="7"/>
      <c r="R30" s="37">
        <f>IFERROR(IF(COUNT(F30:Q30)&lt;1,0,IF(COUNT(F31:Q31)&gt;=COUNT(F30:Q30),1,(COUNT(F31:Q31)/COUNT(F30:Q30)))),0)</f>
        <v>0</v>
      </c>
      <c r="S30" s="130"/>
      <c r="T30" s="38" t="s">
        <v>41</v>
      </c>
      <c r="U30" s="39" t="s">
        <v>48</v>
      </c>
      <c r="V30" s="40"/>
    </row>
    <row r="31" spans="1:22" s="1" customFormat="1" ht="33" customHeight="1" x14ac:dyDescent="0.15">
      <c r="A31" s="70"/>
      <c r="B31" s="63"/>
      <c r="C31" s="80"/>
      <c r="D31" s="36"/>
      <c r="E31" s="21" t="s">
        <v>19</v>
      </c>
      <c r="F31" s="26"/>
      <c r="G31" s="5"/>
      <c r="H31" s="5"/>
      <c r="I31" s="5"/>
      <c r="J31" s="5"/>
      <c r="K31" s="5"/>
      <c r="L31" s="5"/>
      <c r="M31" s="5"/>
      <c r="N31" s="5"/>
      <c r="O31" s="5"/>
      <c r="P31" s="5"/>
      <c r="Q31" s="7"/>
      <c r="R31" s="37"/>
      <c r="S31" s="130"/>
      <c r="T31" s="38"/>
      <c r="U31" s="39"/>
      <c r="V31" s="41"/>
    </row>
    <row r="32" spans="1:22" s="1" customFormat="1" ht="42.75" customHeight="1" x14ac:dyDescent="0.15">
      <c r="A32" s="70"/>
      <c r="B32" s="63">
        <v>11</v>
      </c>
      <c r="C32" s="80"/>
      <c r="D32" s="36" t="s">
        <v>47</v>
      </c>
      <c r="E32" s="22" t="s">
        <v>18</v>
      </c>
      <c r="F32" s="26"/>
      <c r="G32" s="5"/>
      <c r="H32" s="5"/>
      <c r="I32" s="5"/>
      <c r="J32" s="5"/>
      <c r="K32" s="5"/>
      <c r="L32" s="5"/>
      <c r="M32" s="5"/>
      <c r="N32" s="5">
        <v>1</v>
      </c>
      <c r="O32" s="5">
        <v>1</v>
      </c>
      <c r="P32" s="5"/>
      <c r="Q32" s="7"/>
      <c r="R32" s="37">
        <f>IFERROR(IF(COUNT(F32:Q32)&lt;1,0,IF(COUNT(F33:Q33)&gt;=COUNT(F32:Q32),1,(COUNT(F33:Q33)/COUNT(F32:Q32)))),0)</f>
        <v>0</v>
      </c>
      <c r="S32" s="130"/>
      <c r="T32" s="38" t="s">
        <v>41</v>
      </c>
      <c r="U32" s="39" t="s">
        <v>48</v>
      </c>
      <c r="V32" s="40" t="s">
        <v>49</v>
      </c>
    </row>
    <row r="33" spans="1:22" s="1" customFormat="1" ht="45" customHeight="1" thickBot="1" x14ac:dyDescent="0.2">
      <c r="A33" s="70"/>
      <c r="B33" s="63"/>
      <c r="C33" s="81"/>
      <c r="D33" s="123"/>
      <c r="E33" s="21" t="s">
        <v>19</v>
      </c>
      <c r="F33" s="26"/>
      <c r="G33" s="5"/>
      <c r="H33" s="5"/>
      <c r="I33" s="5"/>
      <c r="J33" s="5"/>
      <c r="K33" s="5"/>
      <c r="L33" s="5"/>
      <c r="M33" s="5"/>
      <c r="N33" s="5"/>
      <c r="O33" s="5"/>
      <c r="P33" s="5"/>
      <c r="Q33" s="7"/>
      <c r="R33" s="37"/>
      <c r="S33" s="130"/>
      <c r="T33" s="38"/>
      <c r="U33" s="39"/>
      <c r="V33" s="40"/>
    </row>
    <row r="34" spans="1:22" s="1" customFormat="1" ht="39.75" customHeight="1" x14ac:dyDescent="0.15">
      <c r="A34" s="70"/>
      <c r="B34" s="77">
        <v>12</v>
      </c>
      <c r="C34" s="51" t="s">
        <v>50</v>
      </c>
      <c r="D34" s="124" t="s">
        <v>51</v>
      </c>
      <c r="E34" s="22" t="s">
        <v>18</v>
      </c>
      <c r="F34" s="26">
        <v>1</v>
      </c>
      <c r="G34" s="5">
        <v>1</v>
      </c>
      <c r="H34" s="5">
        <v>1</v>
      </c>
      <c r="I34" s="5">
        <v>1</v>
      </c>
      <c r="J34" s="5">
        <v>1</v>
      </c>
      <c r="K34" s="5">
        <v>1</v>
      </c>
      <c r="L34" s="5">
        <v>1</v>
      </c>
      <c r="M34" s="5">
        <v>1</v>
      </c>
      <c r="N34" s="5">
        <v>1</v>
      </c>
      <c r="O34" s="5">
        <v>1</v>
      </c>
      <c r="P34" s="5">
        <v>1</v>
      </c>
      <c r="Q34" s="7">
        <v>1</v>
      </c>
      <c r="R34" s="37">
        <f>IFERROR(IF(COUNT(F34:Q34)&lt;1,0,IF(COUNT(F35:Q35)&gt;=COUNT(F34:Q34),1,(COUNT(F35:Q35)/COUNT(F34:Q34)))),0)</f>
        <v>0</v>
      </c>
      <c r="S34" s="130"/>
      <c r="T34" s="38" t="s">
        <v>41</v>
      </c>
      <c r="U34" s="39" t="s">
        <v>48</v>
      </c>
      <c r="V34" s="40"/>
    </row>
    <row r="35" spans="1:22" s="1" customFormat="1" ht="50.25" customHeight="1" x14ac:dyDescent="0.15">
      <c r="A35" s="70"/>
      <c r="B35" s="77"/>
      <c r="C35" s="52"/>
      <c r="D35" s="78"/>
      <c r="E35" s="21" t="s">
        <v>19</v>
      </c>
      <c r="F35" s="26"/>
      <c r="G35" s="5"/>
      <c r="H35" s="5"/>
      <c r="I35" s="5"/>
      <c r="J35" s="5"/>
      <c r="K35" s="5"/>
      <c r="L35" s="5"/>
      <c r="M35" s="5"/>
      <c r="N35" s="5"/>
      <c r="O35" s="5"/>
      <c r="P35" s="5"/>
      <c r="Q35" s="7"/>
      <c r="R35" s="37"/>
      <c r="S35" s="130"/>
      <c r="T35" s="38"/>
      <c r="U35" s="39"/>
      <c r="V35" s="40"/>
    </row>
    <row r="36" spans="1:22" s="1" customFormat="1" ht="36.75" customHeight="1" x14ac:dyDescent="0.15">
      <c r="A36" s="70"/>
      <c r="B36" s="77">
        <v>13</v>
      </c>
      <c r="C36" s="52"/>
      <c r="D36" s="78" t="s">
        <v>132</v>
      </c>
      <c r="E36" s="22" t="s">
        <v>18</v>
      </c>
      <c r="F36" s="26"/>
      <c r="G36" s="5"/>
      <c r="H36" s="5"/>
      <c r="I36" s="5"/>
      <c r="J36" s="5"/>
      <c r="K36" s="5">
        <v>1</v>
      </c>
      <c r="L36" s="5"/>
      <c r="M36" s="5"/>
      <c r="N36" s="5"/>
      <c r="O36" s="5"/>
      <c r="P36" s="5"/>
      <c r="Q36" s="7"/>
      <c r="R36" s="37">
        <f>IFERROR(IF(COUNT(F36:Q36)&lt;1,0,IF(COUNT(F37:Q37)&gt;=COUNT(F36:Q36),1,(COUNT(F37:Q37)/COUNT(F36:Q36)))),0)</f>
        <v>0</v>
      </c>
      <c r="S36" s="130"/>
      <c r="T36" s="38" t="s">
        <v>41</v>
      </c>
      <c r="U36" s="39" t="s">
        <v>48</v>
      </c>
      <c r="V36" s="40"/>
    </row>
    <row r="37" spans="1:22" s="1" customFormat="1" ht="38.25" customHeight="1" x14ac:dyDescent="0.15">
      <c r="A37" s="70"/>
      <c r="B37" s="77"/>
      <c r="C37" s="52"/>
      <c r="D37" s="78"/>
      <c r="E37" s="21" t="s">
        <v>19</v>
      </c>
      <c r="F37" s="26"/>
      <c r="G37" s="5"/>
      <c r="H37" s="5"/>
      <c r="I37" s="5"/>
      <c r="J37" s="5"/>
      <c r="K37" s="5"/>
      <c r="L37" s="5"/>
      <c r="M37" s="5"/>
      <c r="N37" s="5"/>
      <c r="O37" s="5"/>
      <c r="P37" s="5"/>
      <c r="Q37" s="7"/>
      <c r="R37" s="37"/>
      <c r="S37" s="130"/>
      <c r="T37" s="38"/>
      <c r="U37" s="39"/>
      <c r="V37" s="41"/>
    </row>
    <row r="38" spans="1:22" s="1" customFormat="1" ht="42.75" customHeight="1" x14ac:dyDescent="0.15">
      <c r="A38" s="70"/>
      <c r="B38" s="77">
        <v>14</v>
      </c>
      <c r="C38" s="52"/>
      <c r="D38" s="78" t="s">
        <v>127</v>
      </c>
      <c r="E38" s="22" t="s">
        <v>18</v>
      </c>
      <c r="F38" s="26"/>
      <c r="G38" s="5"/>
      <c r="H38" s="5">
        <v>1</v>
      </c>
      <c r="I38" s="5">
        <v>1</v>
      </c>
      <c r="J38" s="5">
        <v>1</v>
      </c>
      <c r="K38" s="5">
        <v>1</v>
      </c>
      <c r="L38" s="5">
        <v>1</v>
      </c>
      <c r="M38" s="5">
        <v>1</v>
      </c>
      <c r="N38" s="5">
        <v>1</v>
      </c>
      <c r="O38" s="5">
        <v>1</v>
      </c>
      <c r="P38" s="5">
        <v>1</v>
      </c>
      <c r="Q38" s="7">
        <v>1</v>
      </c>
      <c r="R38" s="37">
        <f>IFERROR(IF(COUNT(F38:Q38)&lt;1,0,IF(COUNT(F39:Q39)&gt;=COUNT(F38:Q38),1,(COUNT(F39:Q39)/COUNT(F38:Q38)))),0)</f>
        <v>0</v>
      </c>
      <c r="S38" s="130"/>
      <c r="T38" s="38" t="s">
        <v>41</v>
      </c>
      <c r="U38" s="39" t="s">
        <v>48</v>
      </c>
      <c r="V38" s="40"/>
    </row>
    <row r="39" spans="1:22" s="1" customFormat="1" ht="42.75" customHeight="1" thickBot="1" x14ac:dyDescent="0.2">
      <c r="A39" s="70"/>
      <c r="B39" s="77"/>
      <c r="C39" s="53"/>
      <c r="D39" s="128"/>
      <c r="E39" s="21" t="s">
        <v>19</v>
      </c>
      <c r="F39" s="26"/>
      <c r="G39" s="5"/>
      <c r="H39" s="5"/>
      <c r="I39" s="5"/>
      <c r="J39" s="5"/>
      <c r="K39" s="5"/>
      <c r="L39" s="5"/>
      <c r="M39" s="5"/>
      <c r="N39" s="5"/>
      <c r="O39" s="5"/>
      <c r="P39" s="5"/>
      <c r="Q39" s="7"/>
      <c r="R39" s="37"/>
      <c r="S39" s="130"/>
      <c r="T39" s="38"/>
      <c r="U39" s="39"/>
      <c r="V39" s="41"/>
    </row>
    <row r="40" spans="1:22" s="1" customFormat="1" ht="25" customHeight="1" x14ac:dyDescent="0.15">
      <c r="A40" s="70"/>
      <c r="B40" s="72">
        <v>15</v>
      </c>
      <c r="C40" s="225" t="s">
        <v>52</v>
      </c>
      <c r="D40" s="73" t="s">
        <v>53</v>
      </c>
      <c r="E40" s="22" t="s">
        <v>18</v>
      </c>
      <c r="F40" s="26"/>
      <c r="G40" s="5"/>
      <c r="H40" s="5"/>
      <c r="I40" s="5"/>
      <c r="J40" s="5"/>
      <c r="K40" s="5"/>
      <c r="L40" s="5">
        <v>1</v>
      </c>
      <c r="M40" s="5"/>
      <c r="N40" s="5"/>
      <c r="O40" s="5"/>
      <c r="P40" s="5"/>
      <c r="Q40" s="7">
        <v>1</v>
      </c>
      <c r="R40" s="37">
        <f>IFERROR(IF(COUNT(F40:Q40)&lt;1,0,IF(COUNT(F41:Q41)&gt;=COUNT(F40:Q40),1,(COUNT(F41:Q41)/COUNT(F40:Q40)))),0)</f>
        <v>0</v>
      </c>
      <c r="S40" s="130"/>
      <c r="T40" s="38" t="s">
        <v>41</v>
      </c>
      <c r="U40" s="39" t="s">
        <v>48</v>
      </c>
      <c r="V40" s="40"/>
    </row>
    <row r="41" spans="1:22" s="1" customFormat="1" ht="30" customHeight="1" x14ac:dyDescent="0.15">
      <c r="A41" s="70"/>
      <c r="B41" s="72"/>
      <c r="C41" s="226"/>
      <c r="D41" s="74"/>
      <c r="E41" s="21" t="s">
        <v>19</v>
      </c>
      <c r="F41" s="26"/>
      <c r="G41" s="5"/>
      <c r="H41" s="5"/>
      <c r="I41" s="5"/>
      <c r="J41" s="5"/>
      <c r="K41" s="5"/>
      <c r="L41" s="5"/>
      <c r="M41" s="5"/>
      <c r="N41" s="5"/>
      <c r="O41" s="5"/>
      <c r="P41" s="5"/>
      <c r="Q41" s="7"/>
      <c r="R41" s="37"/>
      <c r="S41" s="130"/>
      <c r="T41" s="38"/>
      <c r="U41" s="39"/>
      <c r="V41" s="41"/>
    </row>
    <row r="42" spans="1:22" s="1" customFormat="1" ht="30.75" customHeight="1" x14ac:dyDescent="0.15">
      <c r="A42" s="70"/>
      <c r="B42" s="72">
        <v>16</v>
      </c>
      <c r="C42" s="226"/>
      <c r="D42" s="74" t="s">
        <v>119</v>
      </c>
      <c r="E42" s="22" t="s">
        <v>18</v>
      </c>
      <c r="F42" s="26"/>
      <c r="G42" s="5"/>
      <c r="H42" s="5"/>
      <c r="I42" s="5"/>
      <c r="J42" s="5"/>
      <c r="K42" s="5">
        <v>1</v>
      </c>
      <c r="L42" s="5"/>
      <c r="M42" s="5"/>
      <c r="N42" s="5"/>
      <c r="O42" s="5"/>
      <c r="P42" s="5"/>
      <c r="Q42" s="7"/>
      <c r="R42" s="37">
        <f>IFERROR(IF(COUNT(F42:Q42)&lt;1,0,IF(COUNT(F43:Q43)&gt;=COUNT(F42:Q42),1,(COUNT(F43:Q43)/COUNT(F42:Q42)))),0)</f>
        <v>0</v>
      </c>
      <c r="S42" s="130"/>
      <c r="T42" s="38" t="s">
        <v>41</v>
      </c>
      <c r="U42" s="39" t="s">
        <v>48</v>
      </c>
      <c r="V42" s="40"/>
    </row>
    <row r="43" spans="1:22" s="1" customFormat="1" ht="42" customHeight="1" x14ac:dyDescent="0.15">
      <c r="A43" s="70"/>
      <c r="B43" s="72"/>
      <c r="C43" s="226"/>
      <c r="D43" s="74"/>
      <c r="E43" s="21" t="s">
        <v>19</v>
      </c>
      <c r="F43" s="26"/>
      <c r="G43" s="5"/>
      <c r="H43" s="5"/>
      <c r="I43" s="5"/>
      <c r="J43" s="5"/>
      <c r="K43" s="5"/>
      <c r="L43" s="5"/>
      <c r="M43" s="5"/>
      <c r="N43" s="5"/>
      <c r="O43" s="5"/>
      <c r="P43" s="5"/>
      <c r="Q43" s="7"/>
      <c r="R43" s="37"/>
      <c r="S43" s="130"/>
      <c r="T43" s="38"/>
      <c r="U43" s="39"/>
      <c r="V43" s="41"/>
    </row>
    <row r="44" spans="1:22" s="1" customFormat="1" ht="30.75" customHeight="1" x14ac:dyDescent="0.15">
      <c r="A44" s="70"/>
      <c r="B44" s="72">
        <v>17</v>
      </c>
      <c r="C44" s="226"/>
      <c r="D44" s="74" t="s">
        <v>54</v>
      </c>
      <c r="E44" s="22" t="s">
        <v>18</v>
      </c>
      <c r="F44" s="26"/>
      <c r="G44" s="5"/>
      <c r="H44" s="5"/>
      <c r="I44" s="5"/>
      <c r="J44" s="5"/>
      <c r="K44" s="5"/>
      <c r="L44" s="5"/>
      <c r="M44" s="5">
        <v>1</v>
      </c>
      <c r="N44" s="5"/>
      <c r="O44" s="5"/>
      <c r="P44" s="5"/>
      <c r="Q44" s="7"/>
      <c r="R44" s="37">
        <f>IFERROR(IF(COUNT(F44:Q44)&lt;1,0,IF(COUNT(F45:Q45)&gt;=COUNT(F44:Q44),1,(COUNT(F45:Q45)/COUNT(F44:Q44)))),0)</f>
        <v>0</v>
      </c>
      <c r="S44" s="130"/>
      <c r="T44" s="38" t="s">
        <v>41</v>
      </c>
      <c r="U44" s="39" t="s">
        <v>48</v>
      </c>
      <c r="V44" s="40"/>
    </row>
    <row r="45" spans="1:22" s="1" customFormat="1" ht="30.75" customHeight="1" x14ac:dyDescent="0.15">
      <c r="A45" s="70"/>
      <c r="B45" s="72"/>
      <c r="C45" s="226"/>
      <c r="D45" s="74"/>
      <c r="E45" s="21" t="s">
        <v>19</v>
      </c>
      <c r="F45" s="26"/>
      <c r="G45" s="5"/>
      <c r="H45" s="5"/>
      <c r="I45" s="5"/>
      <c r="J45" s="5"/>
      <c r="K45" s="5"/>
      <c r="L45" s="5"/>
      <c r="M45" s="5"/>
      <c r="N45" s="5"/>
      <c r="O45" s="5"/>
      <c r="P45" s="5"/>
      <c r="Q45" s="7"/>
      <c r="R45" s="37"/>
      <c r="S45" s="130"/>
      <c r="T45" s="38"/>
      <c r="U45" s="39"/>
      <c r="V45" s="41"/>
    </row>
    <row r="46" spans="1:22" s="1" customFormat="1" ht="30.75" customHeight="1" x14ac:dyDescent="0.15">
      <c r="A46" s="70"/>
      <c r="B46" s="72">
        <v>18</v>
      </c>
      <c r="C46" s="226"/>
      <c r="D46" s="74" t="s">
        <v>56</v>
      </c>
      <c r="E46" s="22" t="s">
        <v>18</v>
      </c>
      <c r="F46" s="26"/>
      <c r="G46" s="5"/>
      <c r="H46" s="5"/>
      <c r="I46" s="5"/>
      <c r="J46" s="5"/>
      <c r="K46" s="5"/>
      <c r="L46" s="5"/>
      <c r="M46" s="5"/>
      <c r="N46" s="5">
        <v>1</v>
      </c>
      <c r="O46" s="5"/>
      <c r="P46" s="5"/>
      <c r="Q46" s="7"/>
      <c r="R46" s="37">
        <f>IFERROR(IF(COUNT(F46:Q46)&lt;1,0,IF(COUNT(F47:Q47)&gt;=COUNT(F46:Q46),1,(COUNT(F47:Q47)/COUNT(F46:Q46)))),0)</f>
        <v>0</v>
      </c>
      <c r="S46" s="130"/>
      <c r="T46" s="38" t="s">
        <v>41</v>
      </c>
      <c r="U46" s="39" t="s">
        <v>48</v>
      </c>
      <c r="V46" s="40"/>
    </row>
    <row r="47" spans="1:22" s="1" customFormat="1" ht="30.75" customHeight="1" x14ac:dyDescent="0.15">
      <c r="A47" s="70"/>
      <c r="B47" s="72"/>
      <c r="C47" s="226"/>
      <c r="D47" s="74"/>
      <c r="E47" s="21" t="s">
        <v>19</v>
      </c>
      <c r="F47" s="26"/>
      <c r="G47" s="5"/>
      <c r="H47" s="5"/>
      <c r="I47" s="5"/>
      <c r="J47" s="5"/>
      <c r="K47" s="5"/>
      <c r="L47" s="5"/>
      <c r="M47" s="5"/>
      <c r="N47" s="5"/>
      <c r="O47" s="5"/>
      <c r="P47" s="5"/>
      <c r="Q47" s="7"/>
      <c r="R47" s="37"/>
      <c r="S47" s="130"/>
      <c r="T47" s="38"/>
      <c r="U47" s="39"/>
      <c r="V47" s="41"/>
    </row>
    <row r="48" spans="1:22" s="1" customFormat="1" ht="30.75" customHeight="1" x14ac:dyDescent="0.15">
      <c r="A48" s="70"/>
      <c r="B48" s="72">
        <v>19</v>
      </c>
      <c r="C48" s="226"/>
      <c r="D48" s="74" t="s">
        <v>59</v>
      </c>
      <c r="E48" s="22" t="s">
        <v>18</v>
      </c>
      <c r="F48" s="26"/>
      <c r="G48" s="5"/>
      <c r="H48" s="5"/>
      <c r="I48" s="5"/>
      <c r="J48" s="5"/>
      <c r="K48" s="5"/>
      <c r="L48" s="5"/>
      <c r="M48" s="5"/>
      <c r="N48" s="5"/>
      <c r="O48" s="5">
        <v>1</v>
      </c>
      <c r="P48" s="5"/>
      <c r="Q48" s="7"/>
      <c r="R48" s="37">
        <f>IFERROR(IF(COUNT(F48:Q48)&lt;1,0,IF(COUNT(F49:Q49)&gt;=COUNT(F48:Q48),1,(COUNT(F49:Q49)/COUNT(F48:Q48)))),0)</f>
        <v>0</v>
      </c>
      <c r="S48" s="130"/>
      <c r="T48" s="38" t="s">
        <v>41</v>
      </c>
      <c r="U48" s="39" t="s">
        <v>48</v>
      </c>
      <c r="V48" s="40"/>
    </row>
    <row r="49" spans="1:22" s="1" customFormat="1" ht="30.75" customHeight="1" x14ac:dyDescent="0.15">
      <c r="A49" s="70"/>
      <c r="B49" s="72"/>
      <c r="C49" s="226"/>
      <c r="D49" s="74"/>
      <c r="E49" s="21" t="s">
        <v>19</v>
      </c>
      <c r="F49" s="26"/>
      <c r="G49" s="5"/>
      <c r="H49" s="5"/>
      <c r="I49" s="5"/>
      <c r="J49" s="5"/>
      <c r="K49" s="5"/>
      <c r="L49" s="5"/>
      <c r="M49" s="5"/>
      <c r="N49" s="5"/>
      <c r="O49" s="5"/>
      <c r="P49" s="5"/>
      <c r="Q49" s="7"/>
      <c r="R49" s="37"/>
      <c r="S49" s="130"/>
      <c r="T49" s="38"/>
      <c r="U49" s="39"/>
      <c r="V49" s="41"/>
    </row>
    <row r="50" spans="1:22" s="1" customFormat="1" ht="30.75" customHeight="1" x14ac:dyDescent="0.15">
      <c r="A50" s="70"/>
      <c r="B50" s="72">
        <v>20</v>
      </c>
      <c r="C50" s="226"/>
      <c r="D50" s="74" t="s">
        <v>55</v>
      </c>
      <c r="E50" s="22" t="s">
        <v>18</v>
      </c>
      <c r="F50" s="26"/>
      <c r="G50" s="5"/>
      <c r="H50" s="5"/>
      <c r="I50" s="5"/>
      <c r="J50" s="5"/>
      <c r="K50" s="5"/>
      <c r="L50" s="5"/>
      <c r="M50" s="5"/>
      <c r="N50" s="5"/>
      <c r="O50" s="5"/>
      <c r="P50" s="5"/>
      <c r="Q50" s="7">
        <v>1</v>
      </c>
      <c r="R50" s="37">
        <f>IFERROR(IF(COUNT(F50:Q50)&lt;1,0,IF(COUNT(F51:Q51)&gt;=COUNT(F50:Q50),1,(COUNT(F51:Q51)/COUNT(F50:Q50)))),0)</f>
        <v>0</v>
      </c>
      <c r="S50" s="130"/>
      <c r="T50" s="38" t="s">
        <v>41</v>
      </c>
      <c r="U50" s="39" t="s">
        <v>48</v>
      </c>
      <c r="V50" s="40"/>
    </row>
    <row r="51" spans="1:22" s="1" customFormat="1" ht="33" customHeight="1" x14ac:dyDescent="0.15">
      <c r="A51" s="70"/>
      <c r="B51" s="72"/>
      <c r="C51" s="226"/>
      <c r="D51" s="74"/>
      <c r="E51" s="21" t="s">
        <v>19</v>
      </c>
      <c r="F51" s="26"/>
      <c r="G51" s="5"/>
      <c r="H51" s="5"/>
      <c r="I51" s="5"/>
      <c r="J51" s="5"/>
      <c r="K51" s="5"/>
      <c r="L51" s="5"/>
      <c r="M51" s="5"/>
      <c r="N51" s="5"/>
      <c r="O51" s="5"/>
      <c r="P51" s="5"/>
      <c r="Q51" s="7"/>
      <c r="R51" s="37"/>
      <c r="S51" s="130"/>
      <c r="T51" s="38"/>
      <c r="U51" s="39"/>
      <c r="V51" s="41"/>
    </row>
    <row r="52" spans="1:22" s="1" customFormat="1" ht="30.75" customHeight="1" x14ac:dyDescent="0.15">
      <c r="A52" s="70"/>
      <c r="B52" s="72">
        <v>21</v>
      </c>
      <c r="C52" s="226"/>
      <c r="D52" s="74" t="s">
        <v>58</v>
      </c>
      <c r="E52" s="22" t="s">
        <v>18</v>
      </c>
      <c r="F52" s="26"/>
      <c r="G52" s="5"/>
      <c r="H52" s="5"/>
      <c r="I52" s="5"/>
      <c r="J52" s="5"/>
      <c r="K52" s="5"/>
      <c r="L52" s="5"/>
      <c r="M52" s="5"/>
      <c r="N52" s="5"/>
      <c r="O52" s="5"/>
      <c r="P52" s="5"/>
      <c r="Q52" s="7">
        <v>1</v>
      </c>
      <c r="R52" s="37">
        <f>IFERROR(IF(COUNT(F52:Q52)&lt;1,0,IF(COUNT(F53:Q53)&gt;=COUNT(F52:Q52),1,(COUNT(F53:Q53)/COUNT(F52:Q52)))),0)</f>
        <v>0</v>
      </c>
      <c r="S52" s="130"/>
      <c r="T52" s="38" t="s">
        <v>41</v>
      </c>
      <c r="U52" s="39" t="s">
        <v>48</v>
      </c>
      <c r="V52" s="40"/>
    </row>
    <row r="53" spans="1:22" s="1" customFormat="1" ht="33" customHeight="1" x14ac:dyDescent="0.15">
      <c r="A53" s="70"/>
      <c r="B53" s="72"/>
      <c r="C53" s="226"/>
      <c r="D53" s="74"/>
      <c r="E53" s="21" t="s">
        <v>19</v>
      </c>
      <c r="F53" s="26"/>
      <c r="G53" s="5"/>
      <c r="H53" s="5"/>
      <c r="I53" s="5"/>
      <c r="J53" s="5"/>
      <c r="K53" s="5"/>
      <c r="L53" s="5"/>
      <c r="M53" s="5"/>
      <c r="N53" s="5"/>
      <c r="O53" s="5"/>
      <c r="P53" s="5"/>
      <c r="Q53" s="7"/>
      <c r="R53" s="37"/>
      <c r="S53" s="130"/>
      <c r="T53" s="38"/>
      <c r="U53" s="39"/>
      <c r="V53" s="41"/>
    </row>
    <row r="54" spans="1:22" s="1" customFormat="1" ht="28.5" customHeight="1" x14ac:dyDescent="0.15">
      <c r="A54" s="70"/>
      <c r="B54" s="72">
        <v>22</v>
      </c>
      <c r="C54" s="226"/>
      <c r="D54" s="74" t="s">
        <v>57</v>
      </c>
      <c r="E54" s="22" t="s">
        <v>18</v>
      </c>
      <c r="F54" s="26"/>
      <c r="G54" s="5"/>
      <c r="H54" s="5"/>
      <c r="I54" s="5"/>
      <c r="J54" s="5"/>
      <c r="K54" s="5"/>
      <c r="L54" s="5"/>
      <c r="M54" s="5"/>
      <c r="N54" s="5"/>
      <c r="O54" s="5"/>
      <c r="P54" s="5"/>
      <c r="Q54" s="7">
        <v>1</v>
      </c>
      <c r="R54" s="37">
        <f>IFERROR(IF(COUNT(F54:Q54)&lt;1,0,IF(COUNT(F55:Q55)&gt;=COUNT(F54:Q54),1,(COUNT(F55:Q55)/COUNT(F54:Q54)))),0)</f>
        <v>0</v>
      </c>
      <c r="S54" s="130"/>
      <c r="T54" s="38" t="s">
        <v>41</v>
      </c>
      <c r="U54" s="39" t="s">
        <v>48</v>
      </c>
      <c r="V54" s="40"/>
    </row>
    <row r="55" spans="1:22" s="1" customFormat="1" ht="30.75" customHeight="1" thickBot="1" x14ac:dyDescent="0.2">
      <c r="A55" s="70"/>
      <c r="B55" s="72"/>
      <c r="C55" s="227"/>
      <c r="D55" s="213"/>
      <c r="E55" s="21" t="s">
        <v>19</v>
      </c>
      <c r="F55" s="26"/>
      <c r="G55" s="5"/>
      <c r="H55" s="5"/>
      <c r="I55" s="5"/>
      <c r="J55" s="5"/>
      <c r="K55" s="5"/>
      <c r="L55" s="5"/>
      <c r="M55" s="5"/>
      <c r="N55" s="5"/>
      <c r="O55" s="5"/>
      <c r="P55" s="5"/>
      <c r="Q55" s="7"/>
      <c r="R55" s="37"/>
      <c r="S55" s="130"/>
      <c r="T55" s="38"/>
      <c r="U55" s="39"/>
      <c r="V55" s="41"/>
    </row>
    <row r="56" spans="1:22" s="1" customFormat="1" ht="28.5" customHeight="1" x14ac:dyDescent="0.15">
      <c r="A56" s="70"/>
      <c r="B56" s="214">
        <v>23</v>
      </c>
      <c r="C56" s="229" t="s">
        <v>61</v>
      </c>
      <c r="D56" s="215" t="s">
        <v>62</v>
      </c>
      <c r="E56" s="22" t="s">
        <v>18</v>
      </c>
      <c r="F56" s="26"/>
      <c r="G56" s="5">
        <v>1</v>
      </c>
      <c r="H56" s="5">
        <v>1</v>
      </c>
      <c r="I56" s="5">
        <v>1</v>
      </c>
      <c r="J56" s="5">
        <v>1</v>
      </c>
      <c r="K56" s="5">
        <v>1</v>
      </c>
      <c r="L56" s="5">
        <v>1</v>
      </c>
      <c r="M56" s="5">
        <v>1</v>
      </c>
      <c r="N56" s="5">
        <v>1</v>
      </c>
      <c r="O56" s="5">
        <v>1</v>
      </c>
      <c r="P56" s="5">
        <v>1</v>
      </c>
      <c r="Q56" s="7">
        <v>1</v>
      </c>
      <c r="R56" s="37">
        <f>IFERROR(IF(COUNT(F56:Q56)&lt;1,0,IF(COUNT(F57:Q57)&gt;=COUNT(F56:Q56),1,(COUNT(F57:Q57)/COUNT(F56:Q56)))),0)</f>
        <v>0</v>
      </c>
      <c r="S56" s="130"/>
      <c r="T56" s="38" t="s">
        <v>63</v>
      </c>
      <c r="U56" s="39" t="s">
        <v>68</v>
      </c>
      <c r="V56" s="40" t="s">
        <v>120</v>
      </c>
    </row>
    <row r="57" spans="1:22" s="1" customFormat="1" ht="42" customHeight="1" x14ac:dyDescent="0.15">
      <c r="A57" s="70"/>
      <c r="B57" s="214"/>
      <c r="C57" s="230"/>
      <c r="D57" s="216"/>
      <c r="E57" s="21" t="s">
        <v>19</v>
      </c>
      <c r="F57" s="26"/>
      <c r="G57" s="5"/>
      <c r="H57" s="5"/>
      <c r="I57" s="5"/>
      <c r="J57" s="5"/>
      <c r="K57" s="5"/>
      <c r="L57" s="5"/>
      <c r="M57" s="5"/>
      <c r="N57" s="5"/>
      <c r="O57" s="5"/>
      <c r="P57" s="5"/>
      <c r="Q57" s="7"/>
      <c r="R57" s="37"/>
      <c r="S57" s="130"/>
      <c r="T57" s="38"/>
      <c r="U57" s="39"/>
      <c r="V57" s="41"/>
    </row>
    <row r="58" spans="1:22" s="1" customFormat="1" ht="28.5" customHeight="1" x14ac:dyDescent="0.15">
      <c r="A58" s="70"/>
      <c r="B58" s="214">
        <v>24</v>
      </c>
      <c r="C58" s="230"/>
      <c r="D58" s="216" t="s">
        <v>64</v>
      </c>
      <c r="E58" s="22" t="s">
        <v>18</v>
      </c>
      <c r="F58" s="26">
        <v>1</v>
      </c>
      <c r="G58" s="5">
        <v>1</v>
      </c>
      <c r="H58" s="5">
        <v>1</v>
      </c>
      <c r="I58" s="5">
        <v>1</v>
      </c>
      <c r="J58" s="5">
        <v>1</v>
      </c>
      <c r="K58" s="5">
        <v>1</v>
      </c>
      <c r="L58" s="5">
        <v>1</v>
      </c>
      <c r="M58" s="5">
        <v>1</v>
      </c>
      <c r="N58" s="5">
        <v>1</v>
      </c>
      <c r="O58" s="5">
        <v>1</v>
      </c>
      <c r="P58" s="5">
        <v>1</v>
      </c>
      <c r="Q58" s="7">
        <v>1</v>
      </c>
      <c r="R58" s="37">
        <f>IFERROR(IF(COUNT(F58:Q58)&lt;1,0,IF(COUNT(F59:Q59)&gt;=COUNT(F58:Q58),1,(COUNT(F59:Q59)/COUNT(F58:Q58)))),0)</f>
        <v>0</v>
      </c>
      <c r="S58" s="130"/>
      <c r="T58" s="38" t="s">
        <v>63</v>
      </c>
      <c r="U58" s="39" t="s">
        <v>68</v>
      </c>
      <c r="V58" s="40" t="s">
        <v>70</v>
      </c>
    </row>
    <row r="59" spans="1:22" s="1" customFormat="1" ht="40.5" customHeight="1" x14ac:dyDescent="0.15">
      <c r="A59" s="70"/>
      <c r="B59" s="214"/>
      <c r="C59" s="230"/>
      <c r="D59" s="216"/>
      <c r="E59" s="21" t="s">
        <v>19</v>
      </c>
      <c r="F59" s="26"/>
      <c r="G59" s="5"/>
      <c r="H59" s="5"/>
      <c r="I59" s="5"/>
      <c r="J59" s="5"/>
      <c r="K59" s="5"/>
      <c r="L59" s="5"/>
      <c r="M59" s="5"/>
      <c r="N59" s="5"/>
      <c r="O59" s="5"/>
      <c r="P59" s="5"/>
      <c r="Q59" s="7"/>
      <c r="R59" s="37"/>
      <c r="S59" s="130"/>
      <c r="T59" s="38"/>
      <c r="U59" s="39"/>
      <c r="V59" s="41"/>
    </row>
    <row r="60" spans="1:22" s="1" customFormat="1" ht="28.5" customHeight="1" x14ac:dyDescent="0.15">
      <c r="A60" s="70"/>
      <c r="B60" s="214">
        <v>25</v>
      </c>
      <c r="C60" s="230"/>
      <c r="D60" s="216" t="s">
        <v>65</v>
      </c>
      <c r="E60" s="22" t="s">
        <v>18</v>
      </c>
      <c r="F60" s="26">
        <v>1</v>
      </c>
      <c r="G60" s="5">
        <v>1</v>
      </c>
      <c r="H60" s="5">
        <v>1</v>
      </c>
      <c r="I60" s="5">
        <v>1</v>
      </c>
      <c r="J60" s="5">
        <v>1</v>
      </c>
      <c r="K60" s="5">
        <v>1</v>
      </c>
      <c r="L60" s="5">
        <v>1</v>
      </c>
      <c r="M60" s="5">
        <v>1</v>
      </c>
      <c r="N60" s="5">
        <v>1</v>
      </c>
      <c r="O60" s="5">
        <v>1</v>
      </c>
      <c r="P60" s="5">
        <v>1</v>
      </c>
      <c r="Q60" s="7">
        <v>1</v>
      </c>
      <c r="R60" s="37">
        <f>IFERROR(IF(COUNT(F60:Q60)&lt;1,0,IF(COUNT(F61:Q61)&gt;=COUNT(F60:Q60),1,(COUNT(F61:Q61)/COUNT(F60:Q60)))),0)</f>
        <v>0</v>
      </c>
      <c r="S60" s="130"/>
      <c r="T60" s="38" t="s">
        <v>63</v>
      </c>
      <c r="U60" s="39" t="s">
        <v>68</v>
      </c>
      <c r="V60" s="40" t="s">
        <v>69</v>
      </c>
    </row>
    <row r="61" spans="1:22" s="1" customFormat="1" ht="30.75" customHeight="1" x14ac:dyDescent="0.15">
      <c r="A61" s="70"/>
      <c r="B61" s="214"/>
      <c r="C61" s="230"/>
      <c r="D61" s="216"/>
      <c r="E61" s="21" t="s">
        <v>19</v>
      </c>
      <c r="F61" s="26"/>
      <c r="G61" s="5"/>
      <c r="H61" s="5"/>
      <c r="I61" s="5"/>
      <c r="J61" s="5"/>
      <c r="K61" s="5"/>
      <c r="L61" s="5"/>
      <c r="M61" s="5"/>
      <c r="N61" s="5"/>
      <c r="O61" s="5"/>
      <c r="P61" s="5"/>
      <c r="Q61" s="7"/>
      <c r="R61" s="37"/>
      <c r="S61" s="130"/>
      <c r="T61" s="38"/>
      <c r="U61" s="39"/>
      <c r="V61" s="41"/>
    </row>
    <row r="62" spans="1:22" s="1" customFormat="1" ht="28.5" customHeight="1" x14ac:dyDescent="0.15">
      <c r="A62" s="70"/>
      <c r="B62" s="214">
        <v>26</v>
      </c>
      <c r="C62" s="230"/>
      <c r="D62" s="216" t="s">
        <v>66</v>
      </c>
      <c r="E62" s="22" t="s">
        <v>18</v>
      </c>
      <c r="F62" s="26"/>
      <c r="G62" s="5">
        <v>1</v>
      </c>
      <c r="H62" s="5">
        <v>1</v>
      </c>
      <c r="I62" s="5">
        <v>1</v>
      </c>
      <c r="J62" s="5">
        <v>1</v>
      </c>
      <c r="K62" s="5">
        <v>1</v>
      </c>
      <c r="L62" s="5">
        <v>1</v>
      </c>
      <c r="M62" s="5">
        <v>1</v>
      </c>
      <c r="N62" s="5">
        <v>1</v>
      </c>
      <c r="O62" s="5">
        <v>1</v>
      </c>
      <c r="P62" s="5">
        <v>1</v>
      </c>
      <c r="Q62" s="7">
        <v>1</v>
      </c>
      <c r="R62" s="37">
        <f>IFERROR(IF(COUNT(F62:Q62)&lt;1,0,IF(COUNT(F63:Q63)&gt;=COUNT(F62:Q62),1,(COUNT(F63:Q63)/COUNT(F62:Q62)))),0)</f>
        <v>0</v>
      </c>
      <c r="S62" s="130"/>
      <c r="T62" s="38" t="s">
        <v>63</v>
      </c>
      <c r="U62" s="39" t="s">
        <v>68</v>
      </c>
      <c r="V62" s="40"/>
    </row>
    <row r="63" spans="1:22" s="1" customFormat="1" ht="30.75" customHeight="1" x14ac:dyDescent="0.15">
      <c r="A63" s="70"/>
      <c r="B63" s="214"/>
      <c r="C63" s="230"/>
      <c r="D63" s="216"/>
      <c r="E63" s="21" t="s">
        <v>19</v>
      </c>
      <c r="F63" s="26"/>
      <c r="G63" s="5"/>
      <c r="H63" s="5"/>
      <c r="I63" s="5"/>
      <c r="J63" s="5"/>
      <c r="K63" s="5"/>
      <c r="L63" s="5"/>
      <c r="M63" s="5"/>
      <c r="N63" s="5"/>
      <c r="O63" s="5"/>
      <c r="P63" s="5"/>
      <c r="Q63" s="7"/>
      <c r="R63" s="37"/>
      <c r="S63" s="130"/>
      <c r="T63" s="38"/>
      <c r="U63" s="39"/>
      <c r="V63" s="41"/>
    </row>
    <row r="64" spans="1:22" s="1" customFormat="1" ht="28.5" customHeight="1" x14ac:dyDescent="0.15">
      <c r="A64" s="70"/>
      <c r="B64" s="214">
        <v>27</v>
      </c>
      <c r="C64" s="230"/>
      <c r="D64" s="216" t="s">
        <v>67</v>
      </c>
      <c r="E64" s="22" t="s">
        <v>18</v>
      </c>
      <c r="F64" s="26"/>
      <c r="G64" s="5">
        <v>1</v>
      </c>
      <c r="H64" s="5">
        <v>1</v>
      </c>
      <c r="I64" s="5">
        <v>1</v>
      </c>
      <c r="J64" s="5">
        <v>1</v>
      </c>
      <c r="K64" s="5">
        <v>1</v>
      </c>
      <c r="L64" s="5">
        <v>1</v>
      </c>
      <c r="M64" s="5">
        <v>1</v>
      </c>
      <c r="N64" s="5">
        <v>1</v>
      </c>
      <c r="O64" s="5">
        <v>1</v>
      </c>
      <c r="P64" s="5">
        <v>1</v>
      </c>
      <c r="Q64" s="7">
        <v>1</v>
      </c>
      <c r="R64" s="37">
        <f>IFERROR(IF(COUNT(F64:Q64)&lt;1,0,IF(COUNT(F65:Q65)&gt;=COUNT(F64:Q64),1,(COUNT(F65:Q65)/COUNT(F64:Q64)))),0)</f>
        <v>0</v>
      </c>
      <c r="S64" s="130"/>
      <c r="T64" s="38" t="s">
        <v>63</v>
      </c>
      <c r="U64" s="39" t="s">
        <v>68</v>
      </c>
      <c r="V64" s="40"/>
    </row>
    <row r="65" spans="1:22" s="1" customFormat="1" ht="30.75" customHeight="1" thickBot="1" x14ac:dyDescent="0.2">
      <c r="A65" s="70"/>
      <c r="B65" s="214"/>
      <c r="C65" s="231"/>
      <c r="D65" s="228"/>
      <c r="E65" s="21" t="s">
        <v>19</v>
      </c>
      <c r="F65" s="26"/>
      <c r="G65" s="5"/>
      <c r="H65" s="5"/>
      <c r="I65" s="5"/>
      <c r="J65" s="5"/>
      <c r="K65" s="5"/>
      <c r="L65" s="5"/>
      <c r="M65" s="5"/>
      <c r="N65" s="5"/>
      <c r="O65" s="5"/>
      <c r="P65" s="5"/>
      <c r="Q65" s="7"/>
      <c r="R65" s="37"/>
      <c r="S65" s="130"/>
      <c r="T65" s="38"/>
      <c r="U65" s="39"/>
      <c r="V65" s="41"/>
    </row>
    <row r="66" spans="1:22" s="1" customFormat="1" ht="28.5" customHeight="1" x14ac:dyDescent="0.15">
      <c r="A66" s="70"/>
      <c r="B66" s="48">
        <v>28</v>
      </c>
      <c r="C66" s="233" t="s">
        <v>76</v>
      </c>
      <c r="D66" s="49" t="s">
        <v>113</v>
      </c>
      <c r="E66" s="22" t="s">
        <v>18</v>
      </c>
      <c r="F66" s="26"/>
      <c r="G66" s="5"/>
      <c r="H66" s="5"/>
      <c r="I66" s="5"/>
      <c r="J66" s="5"/>
      <c r="K66" s="5">
        <v>1</v>
      </c>
      <c r="L66" s="5"/>
      <c r="M66" s="5">
        <v>1</v>
      </c>
      <c r="N66" s="5"/>
      <c r="O66" s="5">
        <v>1</v>
      </c>
      <c r="P66" s="5"/>
      <c r="Q66" s="7">
        <v>1</v>
      </c>
      <c r="R66" s="37">
        <f>IFERROR(IF(COUNT(F66:Q66)&lt;1,0,IF(COUNT(F67:Q67)&gt;=COUNT(F66:Q66),1,(COUNT(F67:Q67)/COUNT(F66:Q66)))),0)</f>
        <v>0</v>
      </c>
      <c r="S66" s="130"/>
      <c r="T66" s="38" t="s">
        <v>63</v>
      </c>
      <c r="U66" s="39" t="s">
        <v>48</v>
      </c>
      <c r="V66" s="40" t="s">
        <v>121</v>
      </c>
    </row>
    <row r="67" spans="1:22" s="1" customFormat="1" ht="40" customHeight="1" x14ac:dyDescent="0.15">
      <c r="A67" s="70"/>
      <c r="B67" s="48"/>
      <c r="C67" s="234"/>
      <c r="D67" s="50"/>
      <c r="E67" s="21" t="s">
        <v>19</v>
      </c>
      <c r="F67" s="26"/>
      <c r="G67" s="5"/>
      <c r="H67" s="5"/>
      <c r="I67" s="5"/>
      <c r="J67" s="5"/>
      <c r="K67" s="5"/>
      <c r="L67" s="5"/>
      <c r="M67" s="5"/>
      <c r="N67" s="5"/>
      <c r="O67" s="5"/>
      <c r="P67" s="5"/>
      <c r="Q67" s="7"/>
      <c r="R67" s="37"/>
      <c r="S67" s="130"/>
      <c r="T67" s="38"/>
      <c r="U67" s="39"/>
      <c r="V67" s="41"/>
    </row>
    <row r="68" spans="1:22" s="1" customFormat="1" ht="28.5" customHeight="1" x14ac:dyDescent="0.15">
      <c r="A68" s="70"/>
      <c r="B68" s="48">
        <v>29</v>
      </c>
      <c r="C68" s="234"/>
      <c r="D68" s="91" t="s">
        <v>131</v>
      </c>
      <c r="E68" s="22" t="s">
        <v>18</v>
      </c>
      <c r="F68" s="26"/>
      <c r="G68" s="5"/>
      <c r="H68" s="5">
        <v>1</v>
      </c>
      <c r="I68" s="5">
        <v>1</v>
      </c>
      <c r="J68" s="5">
        <v>1</v>
      </c>
      <c r="K68" s="5">
        <v>1</v>
      </c>
      <c r="L68" s="5">
        <v>1</v>
      </c>
      <c r="M68" s="5">
        <v>1</v>
      </c>
      <c r="N68" s="5">
        <v>1</v>
      </c>
      <c r="O68" s="5">
        <v>1</v>
      </c>
      <c r="P68" s="5">
        <v>1</v>
      </c>
      <c r="Q68" s="7">
        <v>1</v>
      </c>
      <c r="R68" s="37">
        <f>IFERROR(IF(COUNT(F68:Q68)&lt;1,0,IF(COUNT(F69:Q69)&gt;=COUNT(F68:Q68),1,(COUNT(F69:Q69)/COUNT(F68:Q68)))),0)</f>
        <v>0</v>
      </c>
      <c r="S68" s="130"/>
      <c r="T68" s="38" t="s">
        <v>63</v>
      </c>
      <c r="U68" s="39" t="s">
        <v>48</v>
      </c>
      <c r="V68" s="40"/>
    </row>
    <row r="69" spans="1:22" s="1" customFormat="1" ht="30.75" customHeight="1" x14ac:dyDescent="0.15">
      <c r="A69" s="70"/>
      <c r="B69" s="48"/>
      <c r="C69" s="234"/>
      <c r="D69" s="91"/>
      <c r="E69" s="21" t="s">
        <v>19</v>
      </c>
      <c r="F69" s="26"/>
      <c r="G69" s="5"/>
      <c r="H69" s="5"/>
      <c r="I69" s="5"/>
      <c r="J69" s="5"/>
      <c r="K69" s="5"/>
      <c r="L69" s="5"/>
      <c r="M69" s="5"/>
      <c r="N69" s="5"/>
      <c r="O69" s="5"/>
      <c r="P69" s="5"/>
      <c r="Q69" s="7"/>
      <c r="R69" s="37"/>
      <c r="S69" s="130"/>
      <c r="T69" s="38"/>
      <c r="U69" s="39"/>
      <c r="V69" s="41"/>
    </row>
    <row r="70" spans="1:22" s="1" customFormat="1" ht="28.5" customHeight="1" x14ac:dyDescent="0.15">
      <c r="A70" s="70"/>
      <c r="B70" s="48">
        <v>30</v>
      </c>
      <c r="C70" s="234"/>
      <c r="D70" s="50" t="s">
        <v>122</v>
      </c>
      <c r="E70" s="22" t="s">
        <v>18</v>
      </c>
      <c r="F70" s="26"/>
      <c r="G70" s="244"/>
      <c r="H70" s="32">
        <v>1</v>
      </c>
      <c r="I70" s="32">
        <v>1</v>
      </c>
      <c r="J70" s="32">
        <v>1</v>
      </c>
      <c r="K70" s="32">
        <v>1</v>
      </c>
      <c r="L70" s="32">
        <v>1</v>
      </c>
      <c r="M70" s="32">
        <v>1</v>
      </c>
      <c r="N70" s="32">
        <v>1</v>
      </c>
      <c r="O70" s="32">
        <v>1</v>
      </c>
      <c r="P70" s="32">
        <v>1</v>
      </c>
      <c r="Q70" s="33">
        <v>1</v>
      </c>
      <c r="R70" s="37">
        <f>IFERROR(IF(COUNT(F70:Q70)&lt;1,0,IF(COUNT(F71:Q71)&gt;=COUNT(F70:Q70),1,(COUNT(F71:Q71)/COUNT(F70:Q70)))),0)</f>
        <v>0</v>
      </c>
      <c r="S70" s="130"/>
      <c r="T70" s="38" t="s">
        <v>63</v>
      </c>
      <c r="U70" s="39" t="s">
        <v>48</v>
      </c>
      <c r="V70" s="40"/>
    </row>
    <row r="71" spans="1:22" s="1" customFormat="1" ht="30.75" customHeight="1" thickBot="1" x14ac:dyDescent="0.2">
      <c r="A71" s="70"/>
      <c r="B71" s="48"/>
      <c r="C71" s="235"/>
      <c r="D71" s="232"/>
      <c r="E71" s="21" t="s">
        <v>19</v>
      </c>
      <c r="F71" s="26"/>
      <c r="G71" s="5"/>
      <c r="H71" s="5"/>
      <c r="I71" s="5"/>
      <c r="J71" s="5"/>
      <c r="K71" s="5"/>
      <c r="L71" s="5"/>
      <c r="M71" s="5"/>
      <c r="N71" s="5"/>
      <c r="O71" s="5"/>
      <c r="P71" s="5"/>
      <c r="Q71" s="7"/>
      <c r="R71" s="37"/>
      <c r="S71" s="130"/>
      <c r="T71" s="38"/>
      <c r="U71" s="39"/>
      <c r="V71" s="41"/>
    </row>
    <row r="72" spans="1:22" s="1" customFormat="1" ht="28.5" customHeight="1" x14ac:dyDescent="0.15">
      <c r="A72" s="70"/>
      <c r="B72" s="42">
        <v>31</v>
      </c>
      <c r="C72" s="45" t="s">
        <v>78</v>
      </c>
      <c r="D72" s="92" t="s">
        <v>79</v>
      </c>
      <c r="E72" s="22" t="s">
        <v>18</v>
      </c>
      <c r="F72" s="26"/>
      <c r="H72" s="5">
        <v>1</v>
      </c>
      <c r="I72" s="5"/>
      <c r="J72" s="5"/>
      <c r="K72" s="5"/>
      <c r="L72" s="5"/>
      <c r="M72" s="5"/>
      <c r="N72" s="5"/>
      <c r="O72" s="5"/>
      <c r="P72" s="5"/>
      <c r="Q72" s="7"/>
      <c r="R72" s="37">
        <f>IFERROR(IF(COUNT(F72:Q72)&lt;1,0,IF(COUNT(F73:Q73)&gt;=COUNT(F72:Q72),1,(COUNT(F73:Q73)/COUNT(F72:Q72)))),0)</f>
        <v>0</v>
      </c>
      <c r="S72" s="130"/>
      <c r="T72" s="38" t="s">
        <v>63</v>
      </c>
      <c r="U72" s="39" t="s">
        <v>84</v>
      </c>
      <c r="V72" s="40"/>
    </row>
    <row r="73" spans="1:22" s="1" customFormat="1" ht="30.75" customHeight="1" x14ac:dyDescent="0.15">
      <c r="A73" s="70"/>
      <c r="B73" s="42"/>
      <c r="C73" s="46"/>
      <c r="D73" s="43"/>
      <c r="E73" s="21" t="s">
        <v>19</v>
      </c>
      <c r="F73" s="26"/>
      <c r="G73" s="5"/>
      <c r="H73" s="5"/>
      <c r="I73" s="5"/>
      <c r="J73" s="5"/>
      <c r="K73" s="5"/>
      <c r="L73" s="5"/>
      <c r="M73" s="5"/>
      <c r="N73" s="5"/>
      <c r="O73" s="5"/>
      <c r="P73" s="5"/>
      <c r="Q73" s="7"/>
      <c r="R73" s="37"/>
      <c r="S73" s="130"/>
      <c r="T73" s="38"/>
      <c r="U73" s="39"/>
      <c r="V73" s="41"/>
    </row>
    <row r="74" spans="1:22" s="1" customFormat="1" ht="28.5" customHeight="1" x14ac:dyDescent="0.15">
      <c r="A74" s="70"/>
      <c r="B74" s="42">
        <v>32</v>
      </c>
      <c r="C74" s="46"/>
      <c r="D74" s="43" t="s">
        <v>80</v>
      </c>
      <c r="E74" s="22" t="s">
        <v>18</v>
      </c>
      <c r="F74" s="26"/>
      <c r="G74" s="5"/>
      <c r="H74" s="5">
        <v>1</v>
      </c>
      <c r="I74" s="5"/>
      <c r="J74" s="5"/>
      <c r="K74" s="5"/>
      <c r="L74" s="5"/>
      <c r="M74" s="5"/>
      <c r="N74" s="5"/>
      <c r="O74" s="5"/>
      <c r="P74" s="5"/>
      <c r="Q74" s="7"/>
      <c r="R74" s="37">
        <f>IFERROR(IF(COUNT(F74:Q74)&lt;1,0,IF(COUNT(F75:Q75)&gt;=COUNT(F74:Q74),1,(COUNT(F75:Q75)/COUNT(F74:Q74)))),0)</f>
        <v>0</v>
      </c>
      <c r="S74" s="130"/>
      <c r="T74" s="38" t="s">
        <v>63</v>
      </c>
      <c r="U74" s="39" t="s">
        <v>84</v>
      </c>
      <c r="V74" s="40"/>
    </row>
    <row r="75" spans="1:22" s="1" customFormat="1" ht="30.75" customHeight="1" x14ac:dyDescent="0.15">
      <c r="A75" s="70"/>
      <c r="B75" s="42"/>
      <c r="C75" s="46"/>
      <c r="D75" s="43"/>
      <c r="E75" s="21" t="s">
        <v>19</v>
      </c>
      <c r="F75" s="26"/>
      <c r="G75" s="5"/>
      <c r="H75" s="5"/>
      <c r="I75" s="5"/>
      <c r="J75" s="5"/>
      <c r="K75" s="5"/>
      <c r="L75" s="5"/>
      <c r="M75" s="5"/>
      <c r="N75" s="5"/>
      <c r="O75" s="5"/>
      <c r="P75" s="5"/>
      <c r="Q75" s="7"/>
      <c r="R75" s="37"/>
      <c r="S75" s="130"/>
      <c r="T75" s="38"/>
      <c r="U75" s="39"/>
      <c r="V75" s="41"/>
    </row>
    <row r="76" spans="1:22" s="1" customFormat="1" ht="28.5" customHeight="1" x14ac:dyDescent="0.15">
      <c r="A76" s="70"/>
      <c r="B76" s="42">
        <v>33</v>
      </c>
      <c r="C76" s="46"/>
      <c r="D76" s="43" t="s">
        <v>81</v>
      </c>
      <c r="E76" s="22" t="s">
        <v>18</v>
      </c>
      <c r="F76" s="26"/>
      <c r="G76" s="5"/>
      <c r="H76" s="5"/>
      <c r="J76" s="5">
        <v>1</v>
      </c>
      <c r="K76" s="5"/>
      <c r="L76" s="5"/>
      <c r="M76" s="5"/>
      <c r="N76" s="5"/>
      <c r="O76" s="5"/>
      <c r="P76" s="5"/>
      <c r="Q76" s="7"/>
      <c r="R76" s="37">
        <f>IFERROR(IF(COUNT(F76:Q76)&lt;1,0,IF(COUNT(F77:Q77)&gt;=COUNT(F76:Q76),1,(COUNT(F77:Q77)/COUNT(F76:Q76)))),0)</f>
        <v>0</v>
      </c>
      <c r="S76" s="130"/>
      <c r="T76" s="38" t="s">
        <v>63</v>
      </c>
      <c r="U76" s="39" t="s">
        <v>84</v>
      </c>
      <c r="V76" s="40"/>
    </row>
    <row r="77" spans="1:22" s="1" customFormat="1" ht="30.75" customHeight="1" x14ac:dyDescent="0.15">
      <c r="A77" s="70"/>
      <c r="B77" s="42"/>
      <c r="C77" s="46"/>
      <c r="D77" s="43"/>
      <c r="E77" s="21" t="s">
        <v>19</v>
      </c>
      <c r="F77" s="26"/>
      <c r="G77" s="5"/>
      <c r="H77" s="5"/>
      <c r="I77" s="5"/>
      <c r="J77" s="5"/>
      <c r="K77" s="5"/>
      <c r="L77" s="5"/>
      <c r="M77" s="5"/>
      <c r="N77" s="5"/>
      <c r="O77" s="5"/>
      <c r="P77" s="5"/>
      <c r="Q77" s="7"/>
      <c r="R77" s="37"/>
      <c r="S77" s="130"/>
      <c r="T77" s="38"/>
      <c r="U77" s="39"/>
      <c r="V77" s="41"/>
    </row>
    <row r="78" spans="1:22" s="1" customFormat="1" ht="28.5" customHeight="1" x14ac:dyDescent="0.15">
      <c r="A78" s="70"/>
      <c r="B78" s="42">
        <v>34</v>
      </c>
      <c r="C78" s="46"/>
      <c r="D78" s="43" t="s">
        <v>82</v>
      </c>
      <c r="E78" s="22" t="s">
        <v>18</v>
      </c>
      <c r="F78" s="26"/>
      <c r="G78" s="5"/>
      <c r="H78" s="5"/>
      <c r="I78" s="5"/>
      <c r="J78" s="5">
        <v>1</v>
      </c>
      <c r="K78" s="5"/>
      <c r="L78" s="5"/>
      <c r="M78" s="5"/>
      <c r="N78" s="5"/>
      <c r="O78" s="5"/>
      <c r="P78" s="5"/>
      <c r="Q78" s="7"/>
      <c r="R78" s="37">
        <f>IFERROR(IF(COUNT(F78:Q78)&lt;1,0,IF(COUNT(F79:Q79)&gt;=COUNT(F78:Q78),1,(COUNT(F79:Q79)/COUNT(F78:Q78)))),0)</f>
        <v>0</v>
      </c>
      <c r="S78" s="130"/>
      <c r="T78" s="38" t="s">
        <v>63</v>
      </c>
      <c r="U78" s="39" t="s">
        <v>84</v>
      </c>
      <c r="V78" s="40"/>
    </row>
    <row r="79" spans="1:22" s="1" customFormat="1" ht="30.75" customHeight="1" x14ac:dyDescent="0.15">
      <c r="A79" s="70"/>
      <c r="B79" s="42"/>
      <c r="C79" s="46"/>
      <c r="D79" s="43"/>
      <c r="E79" s="21" t="s">
        <v>19</v>
      </c>
      <c r="F79" s="26"/>
      <c r="G79" s="5"/>
      <c r="H79" s="5"/>
      <c r="I79" s="5"/>
      <c r="J79" s="5"/>
      <c r="K79" s="5"/>
      <c r="L79" s="5"/>
      <c r="M79" s="5"/>
      <c r="N79" s="5"/>
      <c r="O79" s="5"/>
      <c r="P79" s="5"/>
      <c r="Q79" s="7"/>
      <c r="R79" s="37"/>
      <c r="S79" s="130"/>
      <c r="T79" s="38"/>
      <c r="U79" s="39"/>
      <c r="V79" s="41"/>
    </row>
    <row r="80" spans="1:22" s="1" customFormat="1" ht="28.5" customHeight="1" x14ac:dyDescent="0.15">
      <c r="A80" s="70"/>
      <c r="B80" s="42">
        <v>35</v>
      </c>
      <c r="C80" s="46"/>
      <c r="D80" s="43" t="s">
        <v>123</v>
      </c>
      <c r="E80" s="22" t="s">
        <v>18</v>
      </c>
      <c r="F80" s="26"/>
      <c r="G80" s="5"/>
      <c r="I80" s="5">
        <v>1</v>
      </c>
      <c r="J80" s="5"/>
      <c r="L80" s="5"/>
      <c r="M80" s="5"/>
      <c r="N80" s="5"/>
      <c r="O80" s="5"/>
      <c r="P80" s="5"/>
      <c r="Q80" s="7"/>
      <c r="R80" s="37">
        <f>IFERROR(IF(COUNT(F80:Q80)&lt;1,0,IF(COUNT(F81:Q81)&gt;=COUNT(F80:Q80),1,(COUNT(F81:Q81)/COUNT(F80:Q80)))),0)</f>
        <v>0</v>
      </c>
      <c r="S80" s="130"/>
      <c r="T80" s="38" t="s">
        <v>63</v>
      </c>
      <c r="U80" s="39" t="s">
        <v>124</v>
      </c>
      <c r="V80" s="40"/>
    </row>
    <row r="81" spans="1:22" s="1" customFormat="1" ht="30.75" customHeight="1" x14ac:dyDescent="0.15">
      <c r="A81" s="70"/>
      <c r="B81" s="42"/>
      <c r="C81" s="46"/>
      <c r="D81" s="43"/>
      <c r="E81" s="21" t="s">
        <v>19</v>
      </c>
      <c r="F81" s="26"/>
      <c r="G81" s="5"/>
      <c r="H81" s="5"/>
      <c r="I81" s="5"/>
      <c r="J81" s="5"/>
      <c r="K81" s="5"/>
      <c r="L81" s="5"/>
      <c r="M81" s="5"/>
      <c r="N81" s="5"/>
      <c r="O81" s="5"/>
      <c r="P81" s="5"/>
      <c r="Q81" s="7"/>
      <c r="R81" s="37"/>
      <c r="S81" s="130"/>
      <c r="T81" s="38"/>
      <c r="U81" s="39"/>
      <c r="V81" s="41"/>
    </row>
    <row r="82" spans="1:22" s="1" customFormat="1" ht="28.5" customHeight="1" x14ac:dyDescent="0.15">
      <c r="A82" s="70"/>
      <c r="B82" s="42">
        <v>36</v>
      </c>
      <c r="C82" s="46"/>
      <c r="D82" s="43" t="s">
        <v>86</v>
      </c>
      <c r="E82" s="22" t="s">
        <v>18</v>
      </c>
      <c r="F82" s="26"/>
      <c r="G82" s="5"/>
      <c r="I82" s="5">
        <v>1</v>
      </c>
      <c r="J82" s="5"/>
      <c r="K82" s="5"/>
      <c r="M82" s="5"/>
      <c r="N82" s="5"/>
      <c r="O82" s="5"/>
      <c r="P82" s="5"/>
      <c r="Q82" s="7"/>
      <c r="R82" s="37">
        <f>IFERROR(IF(COUNT(F82:Q82)&lt;1,0,IF(COUNT(F83:Q83)&gt;=COUNT(F82:Q82),1,(COUNT(F83:Q83)/COUNT(F82:Q82)))),0)</f>
        <v>0</v>
      </c>
      <c r="S82" s="130"/>
      <c r="T82" s="38" t="s">
        <v>63</v>
      </c>
      <c r="U82" s="39" t="s">
        <v>84</v>
      </c>
      <c r="V82" s="40"/>
    </row>
    <row r="83" spans="1:22" s="1" customFormat="1" ht="30.75" customHeight="1" x14ac:dyDescent="0.15">
      <c r="A83" s="70"/>
      <c r="B83" s="42"/>
      <c r="C83" s="46"/>
      <c r="D83" s="43"/>
      <c r="E83" s="21" t="s">
        <v>19</v>
      </c>
      <c r="F83" s="26"/>
      <c r="G83" s="5"/>
      <c r="H83" s="5"/>
      <c r="I83" s="5"/>
      <c r="J83" s="5"/>
      <c r="K83" s="5"/>
      <c r="L83" s="5"/>
      <c r="M83" s="5"/>
      <c r="N83" s="5"/>
      <c r="O83" s="5"/>
      <c r="P83" s="5"/>
      <c r="Q83" s="7"/>
      <c r="R83" s="37"/>
      <c r="S83" s="130"/>
      <c r="T83" s="38"/>
      <c r="U83" s="39"/>
      <c r="V83" s="41"/>
    </row>
    <row r="84" spans="1:22" s="1" customFormat="1" ht="28.5" customHeight="1" x14ac:dyDescent="0.15">
      <c r="A84" s="70"/>
      <c r="B84" s="42">
        <v>37</v>
      </c>
      <c r="C84" s="46"/>
      <c r="D84" s="43" t="s">
        <v>83</v>
      </c>
      <c r="E84" s="22" t="s">
        <v>18</v>
      </c>
      <c r="F84" s="26"/>
      <c r="G84" s="5"/>
      <c r="I84" s="5">
        <v>1</v>
      </c>
      <c r="J84" s="5"/>
      <c r="K84" s="5"/>
      <c r="L84" s="5"/>
      <c r="N84" s="5"/>
      <c r="O84" s="5"/>
      <c r="P84" s="5"/>
      <c r="Q84" s="7"/>
      <c r="R84" s="37">
        <f>IFERROR(IF(COUNT(F84:Q84)&lt;1,0,IF(COUNT(F85:Q85)&gt;=COUNT(F84:Q84),1,(COUNT(F85:Q85)/COUNT(F84:Q84)))),0)</f>
        <v>0</v>
      </c>
      <c r="S84" s="130"/>
      <c r="T84" s="38" t="s">
        <v>63</v>
      </c>
      <c r="U84" s="39" t="s">
        <v>84</v>
      </c>
      <c r="V84" s="40"/>
    </row>
    <row r="85" spans="1:22" s="1" customFormat="1" ht="30.75" customHeight="1" thickBot="1" x14ac:dyDescent="0.2">
      <c r="A85" s="70"/>
      <c r="B85" s="42"/>
      <c r="C85" s="47"/>
      <c r="D85" s="44"/>
      <c r="E85" s="21" t="s">
        <v>19</v>
      </c>
      <c r="F85" s="26"/>
      <c r="G85" s="5"/>
      <c r="H85" s="5"/>
      <c r="I85" s="5"/>
      <c r="J85" s="5"/>
      <c r="K85" s="5"/>
      <c r="L85" s="5"/>
      <c r="M85" s="5"/>
      <c r="N85" s="5"/>
      <c r="O85" s="5"/>
      <c r="P85" s="5"/>
      <c r="Q85" s="7"/>
      <c r="R85" s="37"/>
      <c r="S85" s="130"/>
      <c r="T85" s="38"/>
      <c r="U85" s="39"/>
      <c r="V85" s="41"/>
    </row>
    <row r="86" spans="1:22" s="1" customFormat="1" ht="28.5" customHeight="1" x14ac:dyDescent="0.15">
      <c r="A86" s="70"/>
      <c r="B86" s="35">
        <v>38</v>
      </c>
      <c r="C86" s="236" t="s">
        <v>91</v>
      </c>
      <c r="D86" s="36" t="s">
        <v>129</v>
      </c>
      <c r="E86" s="22" t="s">
        <v>18</v>
      </c>
      <c r="F86" s="26"/>
      <c r="G86" s="5"/>
      <c r="H86" s="5">
        <v>1</v>
      </c>
      <c r="I86" s="5"/>
      <c r="J86" s="5">
        <v>1</v>
      </c>
      <c r="K86" s="5"/>
      <c r="L86" s="5">
        <v>1</v>
      </c>
      <c r="M86" s="5"/>
      <c r="N86" s="5">
        <v>1</v>
      </c>
      <c r="O86" s="5"/>
      <c r="P86" s="5">
        <v>1</v>
      </c>
      <c r="Q86" s="7"/>
      <c r="R86" s="37">
        <f>IFERROR(IF(COUNT(F86:Q86)&lt;1,0,IF(COUNT(F87:Q87)&gt;=COUNT(F86:Q86),1,(COUNT(F87:Q87)/COUNT(F86:Q86)))),0)</f>
        <v>0</v>
      </c>
      <c r="S86" s="130"/>
      <c r="T86" s="38" t="s">
        <v>63</v>
      </c>
      <c r="U86" s="39" t="s">
        <v>100</v>
      </c>
      <c r="V86" s="40" t="s">
        <v>128</v>
      </c>
    </row>
    <row r="87" spans="1:22" s="1" customFormat="1" ht="30.75" customHeight="1" x14ac:dyDescent="0.15">
      <c r="A87" s="70"/>
      <c r="B87" s="35"/>
      <c r="C87" s="237"/>
      <c r="D87" s="36"/>
      <c r="E87" s="21" t="s">
        <v>19</v>
      </c>
      <c r="F87" s="26"/>
      <c r="G87" s="5"/>
      <c r="H87" s="5"/>
      <c r="I87" s="5"/>
      <c r="J87" s="5"/>
      <c r="K87" s="5"/>
      <c r="L87" s="5"/>
      <c r="M87" s="5"/>
      <c r="N87" s="5"/>
      <c r="O87" s="5"/>
      <c r="P87" s="5"/>
      <c r="Q87" s="7"/>
      <c r="R87" s="37"/>
      <c r="S87" s="130"/>
      <c r="T87" s="38"/>
      <c r="U87" s="39"/>
      <c r="V87" s="41"/>
    </row>
    <row r="88" spans="1:22" s="1" customFormat="1" ht="31.5" customHeight="1" x14ac:dyDescent="0.15">
      <c r="A88" s="70"/>
      <c r="B88" s="35">
        <v>39</v>
      </c>
      <c r="C88" s="237"/>
      <c r="D88" s="36" t="s">
        <v>130</v>
      </c>
      <c r="E88" s="22" t="s">
        <v>18</v>
      </c>
      <c r="F88" s="26"/>
      <c r="G88" s="5"/>
      <c r="H88" s="5">
        <v>1</v>
      </c>
      <c r="I88" s="5"/>
      <c r="J88" s="5">
        <v>1</v>
      </c>
      <c r="K88" s="5"/>
      <c r="L88" s="5">
        <v>1</v>
      </c>
      <c r="M88" s="5"/>
      <c r="N88" s="5">
        <v>1</v>
      </c>
      <c r="O88" s="5"/>
      <c r="P88" s="5">
        <v>1</v>
      </c>
      <c r="Q88" s="7"/>
      <c r="R88" s="37">
        <f>IFERROR(IF(COUNT(F88:Q88)&lt;1,0,IF(COUNT(F89:Q89)&gt;=COUNT(F88:Q88),1,(COUNT(F89:Q89)/COUNT(F88:Q88)))),0)</f>
        <v>0</v>
      </c>
      <c r="S88" s="130"/>
      <c r="T88" s="38" t="s">
        <v>63</v>
      </c>
      <c r="U88" s="39" t="s">
        <v>100</v>
      </c>
      <c r="V88" s="40"/>
    </row>
    <row r="89" spans="1:22" s="1" customFormat="1" ht="33" customHeight="1" x14ac:dyDescent="0.15">
      <c r="A89" s="70"/>
      <c r="B89" s="35"/>
      <c r="C89" s="237"/>
      <c r="D89" s="36"/>
      <c r="E89" s="21" t="s">
        <v>19</v>
      </c>
      <c r="F89" s="26"/>
      <c r="G89" s="5"/>
      <c r="H89" s="5"/>
      <c r="I89" s="5"/>
      <c r="J89" s="5"/>
      <c r="K89" s="5"/>
      <c r="L89" s="5"/>
      <c r="M89" s="5"/>
      <c r="N89" s="5"/>
      <c r="O89" s="5"/>
      <c r="P89" s="5"/>
      <c r="Q89" s="7"/>
      <c r="R89" s="37"/>
      <c r="S89" s="130"/>
      <c r="T89" s="38"/>
      <c r="U89" s="39"/>
      <c r="V89" s="41"/>
    </row>
    <row r="90" spans="1:22" s="1" customFormat="1" ht="28.5" customHeight="1" x14ac:dyDescent="0.15">
      <c r="A90" s="70"/>
      <c r="B90" s="35">
        <v>40</v>
      </c>
      <c r="C90" s="237"/>
      <c r="D90" s="36" t="s">
        <v>87</v>
      </c>
      <c r="E90" s="22" t="s">
        <v>18</v>
      </c>
      <c r="F90" s="26"/>
      <c r="G90" s="5"/>
      <c r="H90" s="5">
        <v>1</v>
      </c>
      <c r="I90" s="5"/>
      <c r="J90" s="5"/>
      <c r="K90" s="5">
        <v>1</v>
      </c>
      <c r="L90" s="5"/>
      <c r="M90" s="5"/>
      <c r="N90" s="5">
        <v>1</v>
      </c>
      <c r="O90" s="5"/>
      <c r="P90" s="5"/>
      <c r="Q90" s="7">
        <v>1</v>
      </c>
      <c r="R90" s="37">
        <f>IFERROR(IF(COUNT(F90:Q90)&lt;1,0,IF(COUNT(F91:Q91)&gt;=COUNT(F90:Q90),1,(COUNT(F91:Q91)/COUNT(F90:Q90)))),0)</f>
        <v>0</v>
      </c>
      <c r="S90" s="130"/>
      <c r="T90" s="38" t="s">
        <v>63</v>
      </c>
      <c r="U90" s="39" t="s">
        <v>100</v>
      </c>
      <c r="V90" s="40"/>
    </row>
    <row r="91" spans="1:22" s="1" customFormat="1" ht="30.75" customHeight="1" x14ac:dyDescent="0.15">
      <c r="A91" s="70"/>
      <c r="B91" s="35"/>
      <c r="C91" s="237"/>
      <c r="D91" s="36"/>
      <c r="E91" s="21" t="s">
        <v>19</v>
      </c>
      <c r="F91" s="26"/>
      <c r="G91" s="5"/>
      <c r="H91" s="5"/>
      <c r="I91" s="5"/>
      <c r="J91" s="5"/>
      <c r="K91" s="5"/>
      <c r="L91" s="5"/>
      <c r="M91" s="5"/>
      <c r="N91" s="5"/>
      <c r="O91" s="5"/>
      <c r="P91" s="5"/>
      <c r="Q91" s="7"/>
      <c r="R91" s="37"/>
      <c r="S91" s="130"/>
      <c r="T91" s="38"/>
      <c r="U91" s="39"/>
      <c r="V91" s="41"/>
    </row>
    <row r="92" spans="1:22" s="1" customFormat="1" ht="28.5" customHeight="1" x14ac:dyDescent="0.15">
      <c r="A92" s="70"/>
      <c r="B92" s="35">
        <v>41</v>
      </c>
      <c r="C92" s="237"/>
      <c r="D92" s="36" t="s">
        <v>88</v>
      </c>
      <c r="E92" s="22" t="s">
        <v>18</v>
      </c>
      <c r="F92" s="26"/>
      <c r="G92" s="5"/>
      <c r="H92" s="5">
        <v>1</v>
      </c>
      <c r="I92" s="5"/>
      <c r="J92" s="5"/>
      <c r="K92" s="5">
        <v>1</v>
      </c>
      <c r="L92" s="5"/>
      <c r="M92" s="5"/>
      <c r="N92" s="5">
        <v>1</v>
      </c>
      <c r="O92" s="5"/>
      <c r="P92" s="5"/>
      <c r="Q92" s="7">
        <v>1</v>
      </c>
      <c r="R92" s="37">
        <f>IFERROR(IF(COUNT(F92:Q92)&lt;1,0,IF(COUNT(F93:Q93)&gt;=COUNT(F92:Q92),1,(COUNT(F93:Q93)/COUNT(F92:Q92)))),0)</f>
        <v>0</v>
      </c>
      <c r="S92" s="130"/>
      <c r="T92" s="38" t="s">
        <v>63</v>
      </c>
      <c r="U92" s="39" t="s">
        <v>100</v>
      </c>
      <c r="V92" s="40"/>
    </row>
    <row r="93" spans="1:22" s="1" customFormat="1" ht="30.75" customHeight="1" x14ac:dyDescent="0.15">
      <c r="A93" s="70"/>
      <c r="B93" s="35"/>
      <c r="C93" s="237"/>
      <c r="D93" s="36"/>
      <c r="E93" s="21" t="s">
        <v>19</v>
      </c>
      <c r="F93" s="26"/>
      <c r="G93" s="5"/>
      <c r="H93" s="5"/>
      <c r="I93" s="5"/>
      <c r="J93" s="5"/>
      <c r="K93" s="5"/>
      <c r="L93" s="5"/>
      <c r="M93" s="5"/>
      <c r="N93" s="5"/>
      <c r="O93" s="5"/>
      <c r="P93" s="5"/>
      <c r="Q93" s="7"/>
      <c r="R93" s="37"/>
      <c r="S93" s="130"/>
      <c r="T93" s="38"/>
      <c r="U93" s="39"/>
      <c r="V93" s="41"/>
    </row>
    <row r="94" spans="1:22" s="1" customFormat="1" ht="28.5" customHeight="1" x14ac:dyDescent="0.15">
      <c r="A94" s="70"/>
      <c r="B94" s="35">
        <v>42</v>
      </c>
      <c r="C94" s="237"/>
      <c r="D94" s="36" t="s">
        <v>89</v>
      </c>
      <c r="E94" s="22" t="s">
        <v>18</v>
      </c>
      <c r="F94" s="26"/>
      <c r="G94" s="5"/>
      <c r="H94" s="5">
        <v>1</v>
      </c>
      <c r="I94" s="5"/>
      <c r="J94" s="5"/>
      <c r="K94" s="5">
        <v>1</v>
      </c>
      <c r="L94" s="5"/>
      <c r="M94" s="5"/>
      <c r="N94" s="5">
        <v>1</v>
      </c>
      <c r="O94" s="5"/>
      <c r="P94" s="5"/>
      <c r="Q94" s="7">
        <v>1</v>
      </c>
      <c r="R94" s="37">
        <f>IFERROR(IF(COUNT(F94:Q94)&lt;1,0,IF(COUNT(F95:Q95)&gt;=COUNT(F94:Q94),1,(COUNT(F95:Q95)/COUNT(F94:Q94)))),0)</f>
        <v>0</v>
      </c>
      <c r="S94" s="130"/>
      <c r="T94" s="38" t="s">
        <v>63</v>
      </c>
      <c r="U94" s="39" t="s">
        <v>100</v>
      </c>
      <c r="V94" s="40"/>
    </row>
    <row r="95" spans="1:22" s="1" customFormat="1" ht="30.75" customHeight="1" x14ac:dyDescent="0.15">
      <c r="A95" s="70"/>
      <c r="B95" s="35"/>
      <c r="C95" s="237"/>
      <c r="D95" s="36"/>
      <c r="E95" s="21" t="s">
        <v>19</v>
      </c>
      <c r="F95" s="26"/>
      <c r="G95" s="5"/>
      <c r="H95" s="5"/>
      <c r="I95" s="5"/>
      <c r="J95" s="5"/>
      <c r="K95" s="5"/>
      <c r="L95" s="5"/>
      <c r="M95" s="5"/>
      <c r="N95" s="5"/>
      <c r="O95" s="5"/>
      <c r="P95" s="5"/>
      <c r="Q95" s="7"/>
      <c r="R95" s="37"/>
      <c r="S95" s="130"/>
      <c r="T95" s="38"/>
      <c r="U95" s="39"/>
      <c r="V95" s="41"/>
    </row>
    <row r="96" spans="1:22" s="1" customFormat="1" ht="28.5" customHeight="1" x14ac:dyDescent="0.15">
      <c r="A96" s="70"/>
      <c r="B96" s="35">
        <v>43</v>
      </c>
      <c r="C96" s="237"/>
      <c r="D96" s="36" t="s">
        <v>90</v>
      </c>
      <c r="E96" s="22" t="s">
        <v>18</v>
      </c>
      <c r="F96" s="26"/>
      <c r="G96" s="5"/>
      <c r="H96" s="5"/>
      <c r="I96" s="5">
        <v>1</v>
      </c>
      <c r="J96" s="5"/>
      <c r="K96" s="5"/>
      <c r="L96" s="5"/>
      <c r="M96" s="5">
        <v>1</v>
      </c>
      <c r="N96" s="5"/>
      <c r="O96" s="5"/>
      <c r="P96" s="5"/>
      <c r="Q96" s="7"/>
      <c r="R96" s="37">
        <f>IFERROR(IF(COUNT(F96:Q96)&lt;1,0,IF(COUNT(F97:Q97)&gt;=COUNT(F96:Q96),1,(COUNT(F97:Q97)/COUNT(F96:Q96)))),0)</f>
        <v>0</v>
      </c>
      <c r="S96" s="130"/>
      <c r="T96" s="38" t="s">
        <v>63</v>
      </c>
      <c r="U96" s="39" t="s">
        <v>100</v>
      </c>
      <c r="V96" s="40"/>
    </row>
    <row r="97" spans="1:22" s="1" customFormat="1" ht="30.75" customHeight="1" thickBot="1" x14ac:dyDescent="0.2">
      <c r="A97" s="70"/>
      <c r="B97" s="35"/>
      <c r="C97" s="238"/>
      <c r="D97" s="36"/>
      <c r="E97" s="21" t="s">
        <v>19</v>
      </c>
      <c r="F97" s="26"/>
      <c r="G97" s="5"/>
      <c r="H97" s="5"/>
      <c r="I97" s="5"/>
      <c r="J97" s="5"/>
      <c r="K97" s="5"/>
      <c r="L97" s="5"/>
      <c r="M97" s="5"/>
      <c r="N97" s="5"/>
      <c r="O97" s="5"/>
      <c r="P97" s="5"/>
      <c r="Q97" s="7"/>
      <c r="R97" s="37"/>
      <c r="S97" s="130"/>
      <c r="T97" s="38"/>
      <c r="U97" s="39"/>
      <c r="V97" s="41"/>
    </row>
    <row r="98" spans="1:22" s="1" customFormat="1" ht="31.5" customHeight="1" x14ac:dyDescent="0.15">
      <c r="A98" s="70"/>
      <c r="B98" s="239">
        <v>44</v>
      </c>
      <c r="C98" s="253" t="s">
        <v>93</v>
      </c>
      <c r="D98" s="251" t="s">
        <v>92</v>
      </c>
      <c r="E98" s="22" t="s">
        <v>18</v>
      </c>
      <c r="F98" s="26"/>
      <c r="G98" s="5"/>
      <c r="H98" s="5"/>
      <c r="I98" s="5"/>
      <c r="J98" s="5">
        <v>1</v>
      </c>
      <c r="K98" s="5"/>
      <c r="L98" s="5"/>
      <c r="M98" s="5"/>
      <c r="N98" s="5">
        <v>1</v>
      </c>
      <c r="O98" s="5"/>
      <c r="P98" s="5"/>
      <c r="Q98" s="7"/>
      <c r="R98" s="37">
        <f>IFERROR(IF(COUNT(F98:Q98)&lt;1,0,IF(COUNT(F99:Q99)&gt;=COUNT(F98:Q98),1,(COUNT(F99:Q99)/COUNT(F98:Q98)))),0)</f>
        <v>0</v>
      </c>
      <c r="S98" s="130"/>
      <c r="T98" s="38" t="s">
        <v>94</v>
      </c>
      <c r="U98" s="39" t="s">
        <v>100</v>
      </c>
      <c r="V98" s="40" t="s">
        <v>101</v>
      </c>
    </row>
    <row r="99" spans="1:22" s="1" customFormat="1" ht="39.75" customHeight="1" thickBot="1" x14ac:dyDescent="0.2">
      <c r="A99" s="70"/>
      <c r="B99" s="239"/>
      <c r="C99" s="254"/>
      <c r="D99" s="252"/>
      <c r="E99" s="21" t="s">
        <v>19</v>
      </c>
      <c r="F99" s="26"/>
      <c r="G99" s="5"/>
      <c r="H99" s="5"/>
      <c r="I99" s="5"/>
      <c r="J99" s="5"/>
      <c r="K99" s="5"/>
      <c r="L99" s="5"/>
      <c r="M99" s="5"/>
      <c r="N99" s="5"/>
      <c r="O99" s="5"/>
      <c r="P99" s="5"/>
      <c r="Q99" s="7"/>
      <c r="R99" s="37"/>
      <c r="S99" s="130"/>
      <c r="T99" s="38"/>
      <c r="U99" s="39"/>
      <c r="V99" s="41"/>
    </row>
    <row r="100" spans="1:22" s="1" customFormat="1" ht="28.5" customHeight="1" x14ac:dyDescent="0.15">
      <c r="A100" s="70"/>
      <c r="B100" s="239">
        <v>45</v>
      </c>
      <c r="C100" s="260" t="s">
        <v>98</v>
      </c>
      <c r="D100" s="251" t="s">
        <v>102</v>
      </c>
      <c r="E100" s="248" t="s">
        <v>18</v>
      </c>
      <c r="F100" s="26"/>
      <c r="G100" s="5"/>
      <c r="I100" s="5">
        <v>1</v>
      </c>
      <c r="J100" s="5"/>
      <c r="K100" s="5"/>
      <c r="L100" s="5"/>
      <c r="M100" s="5">
        <v>1</v>
      </c>
      <c r="N100" s="5"/>
      <c r="O100" s="5"/>
      <c r="P100" s="5"/>
      <c r="Q100" s="7"/>
      <c r="R100" s="37">
        <f>IFERROR(IF(COUNT(F100:Q100)&lt;1,0,IF(COUNT(F101:Q101)&gt;=COUNT(F100:Q100),1,(COUNT(F101:Q101)/COUNT(F100:Q100)))),0)</f>
        <v>0</v>
      </c>
      <c r="S100" s="130"/>
      <c r="T100" s="38" t="s">
        <v>99</v>
      </c>
      <c r="U100" s="39" t="s">
        <v>100</v>
      </c>
      <c r="V100" s="40" t="s">
        <v>104</v>
      </c>
    </row>
    <row r="101" spans="1:22" s="1" customFormat="1" ht="30.75" customHeight="1" x14ac:dyDescent="0.15">
      <c r="A101" s="70"/>
      <c r="B101" s="239"/>
      <c r="C101" s="258"/>
      <c r="D101" s="259"/>
      <c r="E101" s="249" t="s">
        <v>19</v>
      </c>
      <c r="F101" s="26"/>
      <c r="G101" s="5"/>
      <c r="H101" s="5"/>
      <c r="I101" s="5"/>
      <c r="J101" s="5"/>
      <c r="K101" s="5"/>
      <c r="L101" s="5"/>
      <c r="M101" s="5"/>
      <c r="N101" s="5"/>
      <c r="O101" s="5"/>
      <c r="P101" s="5"/>
      <c r="Q101" s="7"/>
      <c r="R101" s="37"/>
      <c r="S101" s="130"/>
      <c r="T101" s="38"/>
      <c r="U101" s="39"/>
      <c r="V101" s="41"/>
    </row>
    <row r="102" spans="1:22" s="1" customFormat="1" ht="28.5" customHeight="1" x14ac:dyDescent="0.15">
      <c r="A102" s="70"/>
      <c r="B102" s="239">
        <v>46</v>
      </c>
      <c r="C102" s="258"/>
      <c r="D102" s="262" t="s">
        <v>105</v>
      </c>
      <c r="E102" s="248" t="s">
        <v>18</v>
      </c>
      <c r="F102" s="26"/>
      <c r="G102" s="5"/>
      <c r="H102" s="5"/>
      <c r="I102" s="5">
        <v>1</v>
      </c>
      <c r="J102" s="5"/>
      <c r="K102" s="5"/>
      <c r="L102" s="5"/>
      <c r="M102" s="5"/>
      <c r="N102" s="5">
        <v>1</v>
      </c>
      <c r="O102" s="5"/>
      <c r="P102" s="5"/>
      <c r="Q102" s="7"/>
      <c r="R102" s="37">
        <f>IFERROR(IF(COUNT(F102:Q102)&lt;1,0,IF(COUNT(F103:Q103)&gt;=COUNT(F102:Q102),1,(COUNT(F103:Q103)/COUNT(F102:Q102)))),0)</f>
        <v>0</v>
      </c>
      <c r="S102" s="130"/>
      <c r="T102" s="38" t="s">
        <v>99</v>
      </c>
      <c r="U102" s="39" t="s">
        <v>100</v>
      </c>
      <c r="V102" s="40" t="s">
        <v>108</v>
      </c>
    </row>
    <row r="103" spans="1:22" s="1" customFormat="1" ht="30.75" customHeight="1" x14ac:dyDescent="0.15">
      <c r="A103" s="70"/>
      <c r="B103" s="239"/>
      <c r="C103" s="258"/>
      <c r="D103" s="262"/>
      <c r="E103" s="249" t="s">
        <v>19</v>
      </c>
      <c r="F103" s="26"/>
      <c r="G103" s="5"/>
      <c r="H103" s="5"/>
      <c r="I103" s="5"/>
      <c r="J103" s="5"/>
      <c r="K103" s="5"/>
      <c r="L103" s="5"/>
      <c r="M103" s="5"/>
      <c r="N103" s="5"/>
      <c r="O103" s="5"/>
      <c r="P103" s="5"/>
      <c r="Q103" s="7"/>
      <c r="R103" s="37"/>
      <c r="S103" s="130"/>
      <c r="T103" s="38"/>
      <c r="U103" s="39"/>
      <c r="V103" s="41"/>
    </row>
    <row r="104" spans="1:22" s="1" customFormat="1" ht="28.5" customHeight="1" x14ac:dyDescent="0.15">
      <c r="A104" s="70"/>
      <c r="B104" s="239">
        <v>47</v>
      </c>
      <c r="C104" s="258"/>
      <c r="D104" s="262" t="s">
        <v>125</v>
      </c>
      <c r="E104" s="248" t="s">
        <v>18</v>
      </c>
      <c r="F104" s="26"/>
      <c r="G104" s="5"/>
      <c r="H104" s="5">
        <v>1</v>
      </c>
      <c r="I104" s="5"/>
      <c r="J104" s="5"/>
      <c r="K104" s="5">
        <v>1</v>
      </c>
      <c r="L104" s="5"/>
      <c r="M104" s="5"/>
      <c r="N104" s="5">
        <v>1</v>
      </c>
      <c r="O104" s="5"/>
      <c r="P104" s="5"/>
      <c r="Q104" s="5">
        <v>1</v>
      </c>
      <c r="R104" s="37">
        <f>IFERROR(IF(COUNT(F104:Q104)&lt;1,0,IF(COUNT(F105:Q105)&gt;=COUNT(F104:Q104),1,(COUNT(F105:Q105)/COUNT(F104:Q104)))),0)</f>
        <v>0</v>
      </c>
      <c r="S104" s="130"/>
      <c r="T104" s="38" t="s">
        <v>99</v>
      </c>
      <c r="U104" s="39" t="s">
        <v>100</v>
      </c>
      <c r="V104" s="40" t="s">
        <v>107</v>
      </c>
    </row>
    <row r="105" spans="1:22" s="1" customFormat="1" ht="30.75" customHeight="1" x14ac:dyDescent="0.15">
      <c r="A105" s="70"/>
      <c r="B105" s="239"/>
      <c r="C105" s="258"/>
      <c r="D105" s="262"/>
      <c r="E105" s="249" t="s">
        <v>19</v>
      </c>
      <c r="F105" s="26"/>
      <c r="G105" s="5"/>
      <c r="H105" s="5"/>
      <c r="I105" s="5"/>
      <c r="J105" s="5"/>
      <c r="K105" s="5"/>
      <c r="L105" s="5"/>
      <c r="M105" s="5"/>
      <c r="N105" s="5"/>
      <c r="O105" s="5"/>
      <c r="P105" s="5"/>
      <c r="Q105" s="7"/>
      <c r="R105" s="37"/>
      <c r="S105" s="130"/>
      <c r="T105" s="38"/>
      <c r="U105" s="39"/>
      <c r="V105" s="41"/>
    </row>
    <row r="106" spans="1:22" s="1" customFormat="1" ht="28.5" customHeight="1" x14ac:dyDescent="0.15">
      <c r="A106" s="70"/>
      <c r="B106" s="239">
        <v>48</v>
      </c>
      <c r="C106" s="258"/>
      <c r="D106" s="259" t="s">
        <v>103</v>
      </c>
      <c r="E106" s="248" t="s">
        <v>18</v>
      </c>
      <c r="F106" s="26"/>
      <c r="G106" s="5"/>
      <c r="H106" s="5">
        <v>1</v>
      </c>
      <c r="I106" s="5"/>
      <c r="J106" s="5"/>
      <c r="K106" s="5">
        <v>1</v>
      </c>
      <c r="L106" s="5"/>
      <c r="M106" s="5"/>
      <c r="N106" s="5">
        <v>1</v>
      </c>
      <c r="O106" s="5"/>
      <c r="P106" s="5"/>
      <c r="Q106" s="7">
        <v>1</v>
      </c>
      <c r="R106" s="37">
        <f>IFERROR(IF(COUNT(F106:Q106)&lt;1,0,IF(COUNT(F107:Q107)&gt;=COUNT(F106:Q106),1,(COUNT(F107:Q107)/COUNT(F106:Q106)))),0)</f>
        <v>0</v>
      </c>
      <c r="S106" s="130"/>
      <c r="T106" s="38" t="s">
        <v>99</v>
      </c>
      <c r="U106" s="39" t="s">
        <v>100</v>
      </c>
      <c r="V106" s="40" t="s">
        <v>106</v>
      </c>
    </row>
    <row r="107" spans="1:22" s="1" customFormat="1" ht="30.75" customHeight="1" thickBot="1" x14ac:dyDescent="0.2">
      <c r="A107" s="71"/>
      <c r="B107" s="265"/>
      <c r="C107" s="261"/>
      <c r="D107" s="259"/>
      <c r="E107" s="249" t="s">
        <v>19</v>
      </c>
      <c r="F107" s="27"/>
      <c r="G107" s="6"/>
      <c r="H107" s="6"/>
      <c r="I107" s="6"/>
      <c r="J107" s="6"/>
      <c r="K107" s="6"/>
      <c r="L107" s="6"/>
      <c r="M107" s="6"/>
      <c r="N107" s="6"/>
      <c r="O107" s="6"/>
      <c r="P107" s="6"/>
      <c r="Q107" s="8"/>
      <c r="R107" s="37"/>
      <c r="S107" s="131"/>
      <c r="T107" s="82"/>
      <c r="U107" s="83"/>
      <c r="V107" s="84"/>
    </row>
    <row r="108" spans="1:22" s="1" customFormat="1" ht="30.75" customHeight="1" x14ac:dyDescent="0.15">
      <c r="A108" s="241"/>
      <c r="B108" s="266">
        <v>49</v>
      </c>
      <c r="C108" s="255" t="s">
        <v>133</v>
      </c>
      <c r="D108" s="240" t="s">
        <v>135</v>
      </c>
      <c r="E108" s="248" t="s">
        <v>18</v>
      </c>
      <c r="F108" s="5"/>
      <c r="G108" s="5"/>
      <c r="H108" s="32">
        <v>0</v>
      </c>
      <c r="I108" s="32">
        <v>0</v>
      </c>
      <c r="J108" s="32"/>
      <c r="K108" s="32">
        <v>0</v>
      </c>
      <c r="L108" s="32">
        <v>0</v>
      </c>
      <c r="M108" s="32">
        <v>0</v>
      </c>
      <c r="N108" s="32">
        <v>0</v>
      </c>
      <c r="O108" s="32">
        <v>0</v>
      </c>
      <c r="P108" s="32">
        <v>0</v>
      </c>
      <c r="Q108" s="32">
        <v>0</v>
      </c>
      <c r="R108" s="37">
        <v>0</v>
      </c>
      <c r="S108" s="242"/>
      <c r="T108" s="38"/>
      <c r="U108" s="39" t="s">
        <v>136</v>
      </c>
      <c r="V108" s="40"/>
    </row>
    <row r="109" spans="1:22" s="1" customFormat="1" ht="30.75" customHeight="1" thickBot="1" x14ac:dyDescent="0.2">
      <c r="A109" s="241"/>
      <c r="B109" s="267"/>
      <c r="C109" s="256"/>
      <c r="D109" s="262"/>
      <c r="E109" s="249" t="s">
        <v>19</v>
      </c>
      <c r="F109" s="5"/>
      <c r="G109" s="5"/>
      <c r="H109" s="243"/>
      <c r="I109" s="243"/>
      <c r="J109" s="243"/>
      <c r="K109" s="243"/>
      <c r="L109" s="243"/>
      <c r="M109" s="243"/>
      <c r="N109" s="243"/>
      <c r="O109" s="243"/>
      <c r="P109" s="243"/>
      <c r="Q109" s="243"/>
      <c r="R109" s="37"/>
      <c r="S109" s="242"/>
      <c r="T109" s="82"/>
      <c r="U109" s="83"/>
      <c r="V109" s="84"/>
    </row>
    <row r="110" spans="1:22" s="1" customFormat="1" ht="35" customHeight="1" x14ac:dyDescent="0.15">
      <c r="A110" s="241"/>
      <c r="B110" s="267"/>
      <c r="C110" s="256"/>
      <c r="D110" s="264" t="s">
        <v>134</v>
      </c>
      <c r="E110" s="248" t="s">
        <v>18</v>
      </c>
      <c r="F110" s="5"/>
      <c r="G110" s="5"/>
      <c r="H110" s="5"/>
      <c r="I110" s="5"/>
      <c r="J110" s="5"/>
      <c r="K110" s="5"/>
      <c r="L110" s="32">
        <v>0</v>
      </c>
      <c r="M110" s="5"/>
      <c r="N110" s="5"/>
      <c r="O110" s="5"/>
      <c r="P110" s="5"/>
      <c r="Q110" s="32">
        <v>0</v>
      </c>
      <c r="R110" s="37">
        <v>0</v>
      </c>
      <c r="S110" s="242"/>
      <c r="T110" s="271"/>
      <c r="U110" s="273" t="s">
        <v>137</v>
      </c>
      <c r="V110" s="275"/>
    </row>
    <row r="111" spans="1:22" s="1" customFormat="1" ht="24" customHeight="1" thickBot="1" x14ac:dyDescent="0.2">
      <c r="A111" s="241"/>
      <c r="B111" s="268"/>
      <c r="C111" s="257"/>
      <c r="D111" s="263"/>
      <c r="E111" s="270" t="s">
        <v>19</v>
      </c>
      <c r="F111" s="5"/>
      <c r="G111" s="5"/>
      <c r="H111" s="5"/>
      <c r="I111" s="5"/>
      <c r="J111" s="5"/>
      <c r="K111" s="5"/>
      <c r="L111" s="5"/>
      <c r="M111" s="5"/>
      <c r="N111" s="5"/>
      <c r="O111" s="5"/>
      <c r="P111" s="5"/>
      <c r="Q111" s="5"/>
      <c r="R111" s="37"/>
      <c r="S111" s="242"/>
      <c r="T111" s="272"/>
      <c r="U111" s="274"/>
      <c r="V111" s="276"/>
    </row>
    <row r="112" spans="1:22" s="1" customFormat="1" ht="24" customHeight="1" thickBot="1" x14ac:dyDescent="0.2">
      <c r="A112" s="118" t="s">
        <v>111</v>
      </c>
      <c r="B112" s="119"/>
      <c r="C112" s="119"/>
      <c r="D112" s="250"/>
      <c r="E112" s="269"/>
      <c r="F112" s="245">
        <f>SUMIF($E$10:$E$107,"P*",F10:F107)</f>
        <v>7</v>
      </c>
      <c r="G112" s="246">
        <f>SUMIF($E$10:$E$107,"P*",G10:G107)</f>
        <v>10</v>
      </c>
      <c r="H112" s="246">
        <f>SUMIF($E$10:$E$107,"P*",H10:H107)</f>
        <v>23</v>
      </c>
      <c r="I112" s="246">
        <f>SUMIF($E$10:$E$107,"P*",I10:I107)</f>
        <v>22</v>
      </c>
      <c r="J112" s="246">
        <f>SUMIF($E$10:$E$107,"P*",J10:J107)</f>
        <v>21</v>
      </c>
      <c r="K112" s="246">
        <f>SUMIF($E$10:$E$107,"P*",K10:K107)</f>
        <v>24</v>
      </c>
      <c r="L112" s="246">
        <f>SUMIF($E$10:$E$107,"P*",L10:L107)</f>
        <v>16</v>
      </c>
      <c r="M112" s="246">
        <f>SUMIF($E$10:$E$107,"P*",M10:M107)</f>
        <v>18</v>
      </c>
      <c r="N112" s="246">
        <f>SUMIF($E$10:$E$107,"P*",N10:N107)</f>
        <v>24</v>
      </c>
      <c r="O112" s="246">
        <f>SUMIF($E$10:$E$107,"P*",O10:O107)</f>
        <v>16</v>
      </c>
      <c r="P112" s="246">
        <f>SUMIF($E$10:$E$107,"P*",P10:P107)</f>
        <v>15</v>
      </c>
      <c r="Q112" s="247">
        <f>SUMIF($E$10:$E$107,"P*",Q10:Q107)</f>
        <v>23</v>
      </c>
      <c r="R112" s="116">
        <f>SUM(F112:Q112)</f>
        <v>219</v>
      </c>
      <c r="S112" s="117"/>
      <c r="T112" s="112"/>
      <c r="U112" s="113"/>
      <c r="V112" s="113"/>
    </row>
    <row r="113" spans="1:22" s="1" customFormat="1" ht="24" customHeight="1" thickBot="1" x14ac:dyDescent="0.2">
      <c r="A113" s="109" t="s">
        <v>112</v>
      </c>
      <c r="B113" s="110"/>
      <c r="C113" s="110"/>
      <c r="D113" s="110"/>
      <c r="E113" s="111"/>
      <c r="F113" s="18">
        <f>SUMIF($E$10:$E$107,"E*",F10:F107)</f>
        <v>0</v>
      </c>
      <c r="G113" s="19">
        <f>SUMIF($E$10:$E$107,"E*",G10:G107)</f>
        <v>0</v>
      </c>
      <c r="H113" s="19">
        <f>SUMIF($E$10:$E$107,"E*",H10:H107)</f>
        <v>0</v>
      </c>
      <c r="I113" s="19">
        <f>SUMIF($E$10:$E$107,"E*",I10:I107)</f>
        <v>0</v>
      </c>
      <c r="J113" s="19">
        <f>SUMIF($E$10:$E$107,"E*",J10:J107)</f>
        <v>0</v>
      </c>
      <c r="K113" s="19">
        <f>SUMIF($E$10:$E$107,"E*",K10:K107)</f>
        <v>0</v>
      </c>
      <c r="L113" s="19">
        <f>SUMIF($E$10:$E$107,"E*",L10:L107)</f>
        <v>0</v>
      </c>
      <c r="M113" s="19">
        <f>SUMIF($E$10:$E$107,"E*",M10:M107)</f>
        <v>0</v>
      </c>
      <c r="N113" s="19">
        <f>SUMIF($E$10:$E$107,"E*",N10:N107)</f>
        <v>0</v>
      </c>
      <c r="O113" s="19">
        <f>SUMIF($E$10:$E$107,"E*",O10:O107)</f>
        <v>0</v>
      </c>
      <c r="P113" s="19">
        <f>SUMIF($E$10:$E$107,"E*",P10:P107)</f>
        <v>0</v>
      </c>
      <c r="Q113" s="28">
        <f>SUMIF($E$10:$E$107,"E*",Q10:Q107)</f>
        <v>0</v>
      </c>
      <c r="R113" s="116">
        <f>SUM(F113:Q113)</f>
        <v>0</v>
      </c>
      <c r="S113" s="117"/>
      <c r="T113" s="114"/>
      <c r="U113" s="115"/>
      <c r="V113" s="115"/>
    </row>
    <row r="114" spans="1:22" s="1" customFormat="1" ht="20.25" customHeight="1" thickBot="1" x14ac:dyDescent="0.2">
      <c r="A114" s="185"/>
      <c r="B114" s="186"/>
      <c r="C114" s="186"/>
      <c r="D114" s="186"/>
      <c r="E114" s="186"/>
      <c r="F114" s="187"/>
      <c r="G114" s="187"/>
      <c r="H114" s="187"/>
      <c r="I114" s="187"/>
      <c r="J114" s="187"/>
      <c r="K114" s="187"/>
      <c r="L114" s="187"/>
      <c r="M114" s="187"/>
      <c r="N114" s="187"/>
      <c r="O114" s="187"/>
      <c r="P114" s="187"/>
      <c r="Q114" s="187"/>
      <c r="R114" s="187"/>
      <c r="S114" s="187"/>
      <c r="T114" s="186"/>
      <c r="U114" s="186"/>
      <c r="V114" s="188"/>
    </row>
    <row r="115" spans="1:22" ht="19.5" customHeight="1" thickBot="1" x14ac:dyDescent="0.2">
      <c r="A115" s="87" t="s">
        <v>34</v>
      </c>
      <c r="B115" s="88"/>
      <c r="C115" s="88"/>
      <c r="D115" s="88"/>
      <c r="E115" s="88"/>
      <c r="F115" s="88"/>
      <c r="G115" s="88"/>
      <c r="H115" s="88"/>
      <c r="I115" s="88"/>
      <c r="J115" s="88"/>
      <c r="K115" s="88"/>
      <c r="L115" s="88"/>
      <c r="M115" s="88"/>
      <c r="N115" s="88"/>
      <c r="O115" s="88"/>
      <c r="P115" s="88"/>
      <c r="Q115" s="88"/>
      <c r="R115" s="88"/>
      <c r="S115" s="89"/>
      <c r="T115" s="87" t="s">
        <v>36</v>
      </c>
      <c r="U115" s="88"/>
      <c r="V115" s="89"/>
    </row>
    <row r="116" spans="1:22" ht="43.5" customHeight="1" thickBot="1" x14ac:dyDescent="0.2">
      <c r="A116" s="207" t="s">
        <v>35</v>
      </c>
      <c r="B116" s="208"/>
      <c r="C116" s="209"/>
      <c r="D116" s="90" t="s">
        <v>20</v>
      </c>
      <c r="E116" s="90"/>
      <c r="F116" s="10" t="s">
        <v>1</v>
      </c>
      <c r="G116" s="10" t="s">
        <v>2</v>
      </c>
      <c r="H116" s="10" t="s">
        <v>3</v>
      </c>
      <c r="I116" s="10" t="s">
        <v>4</v>
      </c>
      <c r="J116" s="10" t="s">
        <v>5</v>
      </c>
      <c r="K116" s="10" t="s">
        <v>6</v>
      </c>
      <c r="L116" s="10" t="s">
        <v>7</v>
      </c>
      <c r="M116" s="10" t="s">
        <v>8</v>
      </c>
      <c r="N116" s="10" t="s">
        <v>9</v>
      </c>
      <c r="O116" s="10" t="s">
        <v>10</v>
      </c>
      <c r="P116" s="10" t="s">
        <v>11</v>
      </c>
      <c r="Q116" s="12" t="s">
        <v>12</v>
      </c>
      <c r="R116" s="85" t="s">
        <v>13</v>
      </c>
      <c r="S116" s="86"/>
      <c r="T116" s="167"/>
      <c r="U116" s="168"/>
      <c r="V116" s="169"/>
    </row>
    <row r="117" spans="1:22" ht="33" customHeight="1" thickBot="1" x14ac:dyDescent="0.2">
      <c r="A117" s="193" t="s">
        <v>21</v>
      </c>
      <c r="B117" s="141" t="s">
        <v>27</v>
      </c>
      <c r="C117" s="142"/>
      <c r="D117" s="200" t="s">
        <v>25</v>
      </c>
      <c r="E117" s="201"/>
      <c r="F117" s="15">
        <f t="shared" ref="F117:Q117" si="0">F112</f>
        <v>7</v>
      </c>
      <c r="G117" s="15">
        <f t="shared" si="0"/>
        <v>10</v>
      </c>
      <c r="H117" s="15">
        <f t="shared" si="0"/>
        <v>23</v>
      </c>
      <c r="I117" s="15">
        <f t="shared" si="0"/>
        <v>22</v>
      </c>
      <c r="J117" s="15">
        <f t="shared" si="0"/>
        <v>21</v>
      </c>
      <c r="K117" s="15">
        <f t="shared" si="0"/>
        <v>24</v>
      </c>
      <c r="L117" s="15">
        <f t="shared" si="0"/>
        <v>16</v>
      </c>
      <c r="M117" s="15">
        <f t="shared" si="0"/>
        <v>18</v>
      </c>
      <c r="N117" s="15">
        <f t="shared" si="0"/>
        <v>24</v>
      </c>
      <c r="O117" s="15">
        <f t="shared" si="0"/>
        <v>16</v>
      </c>
      <c r="P117" s="15">
        <f t="shared" si="0"/>
        <v>15</v>
      </c>
      <c r="Q117" s="16">
        <f t="shared" si="0"/>
        <v>23</v>
      </c>
      <c r="R117" s="202">
        <f>SUM(F117:Q117)</f>
        <v>219</v>
      </c>
      <c r="S117" s="203"/>
      <c r="T117" s="170"/>
      <c r="U117" s="171"/>
      <c r="V117" s="172"/>
    </row>
    <row r="118" spans="1:22" ht="27.5" customHeight="1" thickBot="1" x14ac:dyDescent="0.2">
      <c r="A118" s="194"/>
      <c r="B118" s="143"/>
      <c r="C118" s="144"/>
      <c r="D118" s="200" t="s">
        <v>22</v>
      </c>
      <c r="E118" s="201"/>
      <c r="F118" s="15">
        <f t="shared" ref="F118:Q118" si="1">F113</f>
        <v>0</v>
      </c>
      <c r="G118" s="15">
        <f t="shared" si="1"/>
        <v>0</v>
      </c>
      <c r="H118" s="15">
        <f t="shared" si="1"/>
        <v>0</v>
      </c>
      <c r="I118" s="15">
        <f t="shared" si="1"/>
        <v>0</v>
      </c>
      <c r="J118" s="15">
        <f t="shared" si="1"/>
        <v>0</v>
      </c>
      <c r="K118" s="15">
        <f t="shared" si="1"/>
        <v>0</v>
      </c>
      <c r="L118" s="15">
        <f t="shared" si="1"/>
        <v>0</v>
      </c>
      <c r="M118" s="15">
        <f t="shared" si="1"/>
        <v>0</v>
      </c>
      <c r="N118" s="15">
        <f t="shared" si="1"/>
        <v>0</v>
      </c>
      <c r="O118" s="15">
        <f t="shared" si="1"/>
        <v>0</v>
      </c>
      <c r="P118" s="15">
        <f t="shared" si="1"/>
        <v>0</v>
      </c>
      <c r="Q118" s="16">
        <f t="shared" si="1"/>
        <v>0</v>
      </c>
      <c r="R118" s="202">
        <f>SUM(F118:Q118)</f>
        <v>0</v>
      </c>
      <c r="S118" s="203"/>
      <c r="T118" s="170"/>
      <c r="U118" s="171"/>
      <c r="V118" s="172"/>
    </row>
    <row r="119" spans="1:22" ht="23.25" customHeight="1" thickBot="1" x14ac:dyDescent="0.2">
      <c r="A119" s="194"/>
      <c r="B119" s="143"/>
      <c r="C119" s="144"/>
      <c r="D119" s="189" t="s">
        <v>23</v>
      </c>
      <c r="E119" s="190"/>
      <c r="F119" s="13">
        <f>IFERROR(IF(F117&lt;1,"",IF((F118/F117)&gt;1,1,(F118/F117))),0)</f>
        <v>0</v>
      </c>
      <c r="G119" s="13">
        <f t="shared" ref="G119:Q119" si="2">IFERROR(IF(G117&lt;1,"",IF((G118/G117)&gt;1,1,(G118/G117))),0)</f>
        <v>0</v>
      </c>
      <c r="H119" s="13">
        <f t="shared" si="2"/>
        <v>0</v>
      </c>
      <c r="I119" s="13">
        <f t="shared" si="2"/>
        <v>0</v>
      </c>
      <c r="J119" s="13">
        <f t="shared" si="2"/>
        <v>0</v>
      </c>
      <c r="K119" s="13">
        <f t="shared" si="2"/>
        <v>0</v>
      </c>
      <c r="L119" s="13">
        <f t="shared" si="2"/>
        <v>0</v>
      </c>
      <c r="M119" s="13">
        <f t="shared" si="2"/>
        <v>0</v>
      </c>
      <c r="N119" s="13">
        <f t="shared" si="2"/>
        <v>0</v>
      </c>
      <c r="O119" s="13">
        <f t="shared" si="2"/>
        <v>0</v>
      </c>
      <c r="P119" s="13">
        <f t="shared" si="2"/>
        <v>0</v>
      </c>
      <c r="Q119" s="14">
        <f t="shared" si="2"/>
        <v>0</v>
      </c>
      <c r="R119" s="196">
        <f>IFERROR(IF(R117&lt;1,"",IF((R118/R117)&gt;1,1,(R118/R117))),0)</f>
        <v>0</v>
      </c>
      <c r="S119" s="197"/>
      <c r="T119" s="170"/>
      <c r="U119" s="171"/>
      <c r="V119" s="172"/>
    </row>
    <row r="120" spans="1:22" ht="23.25" customHeight="1" thickBot="1" x14ac:dyDescent="0.2">
      <c r="A120" s="195"/>
      <c r="B120" s="145"/>
      <c r="C120" s="146"/>
      <c r="D120" s="191" t="s">
        <v>24</v>
      </c>
      <c r="E120" s="192"/>
      <c r="F120" s="13">
        <v>0.9</v>
      </c>
      <c r="G120" s="13">
        <v>0.9</v>
      </c>
      <c r="H120" s="13">
        <v>0.9</v>
      </c>
      <c r="I120" s="13">
        <v>0.9</v>
      </c>
      <c r="J120" s="13">
        <v>0.9</v>
      </c>
      <c r="K120" s="13">
        <v>0.9</v>
      </c>
      <c r="L120" s="13">
        <v>0.9</v>
      </c>
      <c r="M120" s="13">
        <v>0.9</v>
      </c>
      <c r="N120" s="13">
        <v>0.9</v>
      </c>
      <c r="O120" s="13">
        <v>0.9</v>
      </c>
      <c r="P120" s="13">
        <v>0.9</v>
      </c>
      <c r="Q120" s="14">
        <v>0.9</v>
      </c>
      <c r="R120" s="198">
        <v>0.9</v>
      </c>
      <c r="S120" s="199"/>
      <c r="T120" s="170"/>
      <c r="U120" s="171"/>
      <c r="V120" s="172"/>
    </row>
    <row r="121" spans="1:22" ht="16.5" customHeight="1" x14ac:dyDescent="0.15">
      <c r="A121" s="204"/>
      <c r="B121" s="205"/>
      <c r="C121" s="205"/>
      <c r="D121" s="205"/>
      <c r="E121" s="205"/>
      <c r="F121" s="205"/>
      <c r="G121" s="205"/>
      <c r="H121" s="205"/>
      <c r="I121" s="205"/>
      <c r="J121" s="205"/>
      <c r="K121" s="205"/>
      <c r="L121" s="205"/>
      <c r="M121" s="205"/>
      <c r="N121" s="205"/>
      <c r="O121" s="205"/>
      <c r="P121" s="205"/>
      <c r="Q121" s="205"/>
      <c r="R121" s="205"/>
      <c r="S121" s="206"/>
      <c r="T121" s="170"/>
      <c r="U121" s="171"/>
      <c r="V121" s="172"/>
    </row>
    <row r="122" spans="1:22" ht="12" customHeight="1" x14ac:dyDescent="0.15">
      <c r="A122" s="147" t="s">
        <v>29</v>
      </c>
      <c r="B122" s="148"/>
      <c r="C122" s="148"/>
      <c r="D122" s="148"/>
      <c r="E122" s="148"/>
      <c r="F122" s="148"/>
      <c r="G122" s="148"/>
      <c r="H122" s="148"/>
      <c r="I122" s="148"/>
      <c r="J122" s="148"/>
      <c r="K122" s="148"/>
      <c r="L122" s="148"/>
      <c r="M122" s="148"/>
      <c r="N122" s="148"/>
      <c r="O122" s="148"/>
      <c r="P122" s="148"/>
      <c r="Q122" s="148"/>
      <c r="R122" s="148"/>
      <c r="S122" s="148"/>
      <c r="T122" s="170"/>
      <c r="U122" s="171"/>
      <c r="V122" s="172"/>
    </row>
    <row r="123" spans="1:22" ht="12" customHeight="1" x14ac:dyDescent="0.15">
      <c r="A123" s="149"/>
      <c r="B123" s="150"/>
      <c r="C123" s="150"/>
      <c r="D123" s="150"/>
      <c r="E123" s="150"/>
      <c r="F123" s="150"/>
      <c r="G123" s="150"/>
      <c r="H123" s="150"/>
      <c r="I123" s="150"/>
      <c r="J123" s="150"/>
      <c r="K123" s="150"/>
      <c r="L123" s="150"/>
      <c r="M123" s="150"/>
      <c r="N123" s="150"/>
      <c r="O123" s="150"/>
      <c r="P123" s="150"/>
      <c r="Q123" s="150"/>
      <c r="R123" s="150"/>
      <c r="S123" s="150"/>
      <c r="T123" s="170"/>
      <c r="U123" s="171"/>
      <c r="V123" s="172"/>
    </row>
    <row r="124" spans="1:22" ht="12" customHeight="1" x14ac:dyDescent="0.15">
      <c r="A124" s="151"/>
      <c r="B124" s="152"/>
      <c r="C124" s="152"/>
      <c r="D124" s="152"/>
      <c r="E124" s="152"/>
      <c r="F124" s="152"/>
      <c r="G124" s="152"/>
      <c r="H124" s="152"/>
      <c r="I124" s="152"/>
      <c r="J124" s="152"/>
      <c r="K124" s="152"/>
      <c r="L124" s="152"/>
      <c r="M124" s="152"/>
      <c r="N124" s="152"/>
      <c r="O124" s="152"/>
      <c r="P124" s="152"/>
      <c r="Q124" s="152"/>
      <c r="R124" s="152"/>
      <c r="S124" s="152"/>
      <c r="T124" s="170"/>
      <c r="U124" s="171"/>
      <c r="V124" s="172"/>
    </row>
    <row r="125" spans="1:22" ht="12" customHeight="1" x14ac:dyDescent="0.15">
      <c r="A125" s="165"/>
      <c r="B125" s="166"/>
      <c r="C125" s="166"/>
      <c r="D125" s="166"/>
      <c r="E125" s="166"/>
      <c r="F125" s="166"/>
      <c r="G125" s="166"/>
      <c r="H125" s="166"/>
      <c r="I125" s="166"/>
      <c r="J125" s="166"/>
      <c r="K125" s="166"/>
      <c r="L125" s="166"/>
      <c r="M125" s="166"/>
      <c r="N125" s="166"/>
      <c r="O125" s="166"/>
      <c r="P125" s="166"/>
      <c r="Q125" s="166"/>
      <c r="R125" s="166"/>
      <c r="S125" s="166"/>
      <c r="T125" s="170"/>
      <c r="U125" s="171"/>
      <c r="V125" s="172"/>
    </row>
    <row r="126" spans="1:22" ht="12.75" customHeight="1" x14ac:dyDescent="0.15">
      <c r="A126" s="153" t="s">
        <v>30</v>
      </c>
      <c r="B126" s="154"/>
      <c r="C126" s="155"/>
      <c r="D126" s="162" t="s">
        <v>31</v>
      </c>
      <c r="E126" s="154"/>
      <c r="F126" s="154"/>
      <c r="G126" s="154"/>
      <c r="H126" s="154"/>
      <c r="I126" s="154"/>
      <c r="J126" s="154"/>
      <c r="K126" s="155"/>
      <c r="L126" s="162" t="s">
        <v>32</v>
      </c>
      <c r="M126" s="154"/>
      <c r="N126" s="154"/>
      <c r="O126" s="154"/>
      <c r="P126" s="154"/>
      <c r="Q126" s="154"/>
      <c r="R126" s="154"/>
      <c r="S126" s="154"/>
      <c r="T126" s="170"/>
      <c r="U126" s="171"/>
      <c r="V126" s="172"/>
    </row>
    <row r="127" spans="1:22" ht="12.75" customHeight="1" x14ac:dyDescent="0.15">
      <c r="A127" s="156"/>
      <c r="B127" s="157"/>
      <c r="C127" s="158"/>
      <c r="D127" s="163"/>
      <c r="E127" s="157"/>
      <c r="F127" s="157"/>
      <c r="G127" s="157"/>
      <c r="H127" s="157"/>
      <c r="I127" s="157"/>
      <c r="J127" s="157"/>
      <c r="K127" s="158"/>
      <c r="L127" s="163"/>
      <c r="M127" s="157"/>
      <c r="N127" s="157"/>
      <c r="O127" s="157"/>
      <c r="P127" s="157"/>
      <c r="Q127" s="157"/>
      <c r="R127" s="157"/>
      <c r="S127" s="157"/>
      <c r="T127" s="170"/>
      <c r="U127" s="171"/>
      <c r="V127" s="172"/>
    </row>
    <row r="128" spans="1:22" ht="49.5" customHeight="1" thickBot="1" x14ac:dyDescent="0.2">
      <c r="A128" s="159"/>
      <c r="B128" s="160"/>
      <c r="C128" s="161"/>
      <c r="D128" s="164"/>
      <c r="E128" s="160"/>
      <c r="F128" s="160"/>
      <c r="G128" s="160"/>
      <c r="H128" s="160"/>
      <c r="I128" s="160"/>
      <c r="J128" s="160"/>
      <c r="K128" s="161"/>
      <c r="L128" s="164"/>
      <c r="M128" s="160"/>
      <c r="N128" s="160"/>
      <c r="O128" s="160"/>
      <c r="P128" s="160"/>
      <c r="Q128" s="160"/>
      <c r="R128" s="160"/>
      <c r="S128" s="160"/>
      <c r="T128" s="170"/>
      <c r="U128" s="171"/>
      <c r="V128" s="172"/>
    </row>
    <row r="129" spans="1:22" ht="12.75" customHeight="1" x14ac:dyDescent="0.15">
      <c r="A129" s="176" t="s">
        <v>33</v>
      </c>
      <c r="B129" s="177"/>
      <c r="C129" s="177"/>
      <c r="D129" s="177"/>
      <c r="E129" s="177"/>
      <c r="F129" s="177"/>
      <c r="G129" s="177"/>
      <c r="H129" s="177"/>
      <c r="I129" s="177"/>
      <c r="J129" s="177"/>
      <c r="K129" s="177"/>
      <c r="L129" s="177"/>
      <c r="M129" s="177"/>
      <c r="N129" s="177"/>
      <c r="O129" s="177"/>
      <c r="P129" s="177"/>
      <c r="Q129" s="177"/>
      <c r="R129" s="177"/>
      <c r="S129" s="178"/>
      <c r="T129" s="170"/>
      <c r="U129" s="171"/>
      <c r="V129" s="172"/>
    </row>
    <row r="130" spans="1:22" ht="12.75" customHeight="1" x14ac:dyDescent="0.15">
      <c r="A130" s="179"/>
      <c r="B130" s="180"/>
      <c r="C130" s="180"/>
      <c r="D130" s="180"/>
      <c r="E130" s="180"/>
      <c r="F130" s="180"/>
      <c r="G130" s="180"/>
      <c r="H130" s="180"/>
      <c r="I130" s="180"/>
      <c r="J130" s="180"/>
      <c r="K130" s="180"/>
      <c r="L130" s="180"/>
      <c r="M130" s="180"/>
      <c r="N130" s="180"/>
      <c r="O130" s="180"/>
      <c r="P130" s="180"/>
      <c r="Q130" s="180"/>
      <c r="R130" s="180"/>
      <c r="S130" s="181"/>
      <c r="T130" s="170"/>
      <c r="U130" s="171"/>
      <c r="V130" s="172"/>
    </row>
    <row r="131" spans="1:22" ht="12.75" customHeight="1" x14ac:dyDescent="0.15">
      <c r="A131" s="179"/>
      <c r="B131" s="180"/>
      <c r="C131" s="180"/>
      <c r="D131" s="180"/>
      <c r="E131" s="180"/>
      <c r="F131" s="180"/>
      <c r="G131" s="180"/>
      <c r="H131" s="180"/>
      <c r="I131" s="180"/>
      <c r="J131" s="180"/>
      <c r="K131" s="180"/>
      <c r="L131" s="180"/>
      <c r="M131" s="180"/>
      <c r="N131" s="180"/>
      <c r="O131" s="180"/>
      <c r="P131" s="180"/>
      <c r="Q131" s="180"/>
      <c r="R131" s="180"/>
      <c r="S131" s="181"/>
      <c r="T131" s="170"/>
      <c r="U131" s="171"/>
      <c r="V131" s="172"/>
    </row>
    <row r="132" spans="1:22" ht="12.75" customHeight="1" x14ac:dyDescent="0.15">
      <c r="A132" s="179"/>
      <c r="B132" s="180"/>
      <c r="C132" s="180"/>
      <c r="D132" s="180"/>
      <c r="E132" s="180"/>
      <c r="F132" s="180"/>
      <c r="G132" s="180"/>
      <c r="H132" s="180"/>
      <c r="I132" s="180"/>
      <c r="J132" s="180"/>
      <c r="K132" s="180"/>
      <c r="L132" s="180"/>
      <c r="M132" s="180"/>
      <c r="N132" s="180"/>
      <c r="O132" s="180"/>
      <c r="P132" s="180"/>
      <c r="Q132" s="180"/>
      <c r="R132" s="180"/>
      <c r="S132" s="181"/>
      <c r="T132" s="170"/>
      <c r="U132" s="171"/>
      <c r="V132" s="172"/>
    </row>
    <row r="133" spans="1:22" ht="12.75" customHeight="1" x14ac:dyDescent="0.15">
      <c r="A133" s="179"/>
      <c r="B133" s="180"/>
      <c r="C133" s="180"/>
      <c r="D133" s="180"/>
      <c r="E133" s="180"/>
      <c r="F133" s="180"/>
      <c r="G133" s="180"/>
      <c r="H133" s="180"/>
      <c r="I133" s="180"/>
      <c r="J133" s="180"/>
      <c r="K133" s="180"/>
      <c r="L133" s="180"/>
      <c r="M133" s="180"/>
      <c r="N133" s="180"/>
      <c r="O133" s="180"/>
      <c r="P133" s="180"/>
      <c r="Q133" s="180"/>
      <c r="R133" s="180"/>
      <c r="S133" s="181"/>
      <c r="T133" s="170"/>
      <c r="U133" s="171"/>
      <c r="V133" s="172"/>
    </row>
    <row r="134" spans="1:22" ht="12.75" customHeight="1" x14ac:dyDescent="0.15">
      <c r="A134" s="179"/>
      <c r="B134" s="180"/>
      <c r="C134" s="180"/>
      <c r="D134" s="180"/>
      <c r="E134" s="180"/>
      <c r="F134" s="180"/>
      <c r="G134" s="180"/>
      <c r="H134" s="180"/>
      <c r="I134" s="180"/>
      <c r="J134" s="180"/>
      <c r="K134" s="180"/>
      <c r="L134" s="180"/>
      <c r="M134" s="180"/>
      <c r="N134" s="180"/>
      <c r="O134" s="180"/>
      <c r="P134" s="180"/>
      <c r="Q134" s="180"/>
      <c r="R134" s="180"/>
      <c r="S134" s="181"/>
      <c r="T134" s="170"/>
      <c r="U134" s="171"/>
      <c r="V134" s="172"/>
    </row>
    <row r="135" spans="1:22" ht="12.75" customHeight="1" x14ac:dyDescent="0.15">
      <c r="A135" s="179"/>
      <c r="B135" s="180"/>
      <c r="C135" s="180"/>
      <c r="D135" s="180"/>
      <c r="E135" s="180"/>
      <c r="F135" s="180"/>
      <c r="G135" s="180"/>
      <c r="H135" s="180"/>
      <c r="I135" s="180"/>
      <c r="J135" s="180"/>
      <c r="K135" s="180"/>
      <c r="L135" s="180"/>
      <c r="M135" s="180"/>
      <c r="N135" s="180"/>
      <c r="O135" s="180"/>
      <c r="P135" s="180"/>
      <c r="Q135" s="180"/>
      <c r="R135" s="180"/>
      <c r="S135" s="181"/>
      <c r="T135" s="170"/>
      <c r="U135" s="171"/>
      <c r="V135" s="172"/>
    </row>
    <row r="136" spans="1:22" ht="12.75" customHeight="1" thickBot="1" x14ac:dyDescent="0.2">
      <c r="A136" s="182"/>
      <c r="B136" s="183"/>
      <c r="C136" s="183"/>
      <c r="D136" s="183"/>
      <c r="E136" s="183"/>
      <c r="F136" s="183"/>
      <c r="G136" s="183"/>
      <c r="H136" s="183"/>
      <c r="I136" s="183"/>
      <c r="J136" s="183"/>
      <c r="K136" s="183"/>
      <c r="L136" s="183"/>
      <c r="M136" s="183"/>
      <c r="N136" s="183"/>
      <c r="O136" s="183"/>
      <c r="P136" s="183"/>
      <c r="Q136" s="183"/>
      <c r="R136" s="183"/>
      <c r="S136" s="184"/>
      <c r="T136" s="173"/>
      <c r="U136" s="174"/>
      <c r="V136" s="175"/>
    </row>
    <row r="137" spans="1:22" ht="46.5" customHeight="1" x14ac:dyDescent="0.15">
      <c r="V137" s="17" t="s">
        <v>37</v>
      </c>
    </row>
  </sheetData>
  <mergeCells count="366">
    <mergeCell ref="T108:T109"/>
    <mergeCell ref="U108:U109"/>
    <mergeCell ref="V108:V109"/>
    <mergeCell ref="C108:C111"/>
    <mergeCell ref="U110:U111"/>
    <mergeCell ref="T110:T111"/>
    <mergeCell ref="V110:V111"/>
    <mergeCell ref="R108:R109"/>
    <mergeCell ref="R110:R111"/>
    <mergeCell ref="D108:D109"/>
    <mergeCell ref="D110:D111"/>
    <mergeCell ref="B108:B111"/>
    <mergeCell ref="B104:B105"/>
    <mergeCell ref="D104:D105"/>
    <mergeCell ref="R104:R105"/>
    <mergeCell ref="T104:T105"/>
    <mergeCell ref="U104:U105"/>
    <mergeCell ref="V104:V105"/>
    <mergeCell ref="C100:C107"/>
    <mergeCell ref="R100:R101"/>
    <mergeCell ref="T100:T101"/>
    <mergeCell ref="U100:U101"/>
    <mergeCell ref="V100:V101"/>
    <mergeCell ref="B102:B103"/>
    <mergeCell ref="D102:D103"/>
    <mergeCell ref="R102:R103"/>
    <mergeCell ref="T102:T103"/>
    <mergeCell ref="U102:U103"/>
    <mergeCell ref="V102:V103"/>
    <mergeCell ref="R96:R97"/>
    <mergeCell ref="T96:T97"/>
    <mergeCell ref="U96:U97"/>
    <mergeCell ref="V96:V97"/>
    <mergeCell ref="C86:C97"/>
    <mergeCell ref="B98:B99"/>
    <mergeCell ref="C98:C99"/>
    <mergeCell ref="D98:D99"/>
    <mergeCell ref="R98:R99"/>
    <mergeCell ref="T98:T99"/>
    <mergeCell ref="U98:U99"/>
    <mergeCell ref="V98:V99"/>
    <mergeCell ref="B88:B89"/>
    <mergeCell ref="D88:D89"/>
    <mergeCell ref="R88:R89"/>
    <mergeCell ref="T88:T89"/>
    <mergeCell ref="U88:U89"/>
    <mergeCell ref="V88:V89"/>
    <mergeCell ref="R92:R93"/>
    <mergeCell ref="T92:T93"/>
    <mergeCell ref="U92:U93"/>
    <mergeCell ref="V92:V93"/>
    <mergeCell ref="B94:B95"/>
    <mergeCell ref="D94:D95"/>
    <mergeCell ref="R94:R95"/>
    <mergeCell ref="T94:T95"/>
    <mergeCell ref="U94:U95"/>
    <mergeCell ref="V94:V95"/>
    <mergeCell ref="R56:R57"/>
    <mergeCell ref="T56:T57"/>
    <mergeCell ref="U56:U57"/>
    <mergeCell ref="V56:V57"/>
    <mergeCell ref="C56:C65"/>
    <mergeCell ref="D70:D71"/>
    <mergeCell ref="R70:R71"/>
    <mergeCell ref="T70:T71"/>
    <mergeCell ref="U70:U71"/>
    <mergeCell ref="V70:V71"/>
    <mergeCell ref="C66:C71"/>
    <mergeCell ref="R60:R61"/>
    <mergeCell ref="T60:T61"/>
    <mergeCell ref="U60:U61"/>
    <mergeCell ref="V60:V61"/>
    <mergeCell ref="B58:B59"/>
    <mergeCell ref="D58:D59"/>
    <mergeCell ref="R58:R59"/>
    <mergeCell ref="T58:T59"/>
    <mergeCell ref="U58:U59"/>
    <mergeCell ref="V58:V59"/>
    <mergeCell ref="R64:R65"/>
    <mergeCell ref="T64:T65"/>
    <mergeCell ref="U64:U65"/>
    <mergeCell ref="V64:V65"/>
    <mergeCell ref="B62:B63"/>
    <mergeCell ref="D62:D63"/>
    <mergeCell ref="R62:R63"/>
    <mergeCell ref="T62:T63"/>
    <mergeCell ref="U62:U63"/>
    <mergeCell ref="V62:V63"/>
    <mergeCell ref="R54:R55"/>
    <mergeCell ref="T54:T55"/>
    <mergeCell ref="U54:U55"/>
    <mergeCell ref="V54:V55"/>
    <mergeCell ref="B50:B51"/>
    <mergeCell ref="D50:D51"/>
    <mergeCell ref="R50:R51"/>
    <mergeCell ref="T50:T51"/>
    <mergeCell ref="U50:U51"/>
    <mergeCell ref="V50:V51"/>
    <mergeCell ref="C40:C55"/>
    <mergeCell ref="B44:B45"/>
    <mergeCell ref="D44:D45"/>
    <mergeCell ref="R44:R45"/>
    <mergeCell ref="T44:T45"/>
    <mergeCell ref="U44:U45"/>
    <mergeCell ref="V44:V45"/>
    <mergeCell ref="B46:B47"/>
    <mergeCell ref="D46:D47"/>
    <mergeCell ref="R46:R47"/>
    <mergeCell ref="T46:T47"/>
    <mergeCell ref="U46:U47"/>
    <mergeCell ref="V46:V47"/>
    <mergeCell ref="T40:T41"/>
    <mergeCell ref="M7:M8"/>
    <mergeCell ref="N7:N8"/>
    <mergeCell ref="V7:V9"/>
    <mergeCell ref="U10:U11"/>
    <mergeCell ref="V10:V11"/>
    <mergeCell ref="V22:V23"/>
    <mergeCell ref="B42:B43"/>
    <mergeCell ref="D42:D43"/>
    <mergeCell ref="R42:R43"/>
    <mergeCell ref="T42:T43"/>
    <mergeCell ref="U42:U43"/>
    <mergeCell ref="V42:V43"/>
    <mergeCell ref="B14:B17"/>
    <mergeCell ref="C7:C9"/>
    <mergeCell ref="T30:T31"/>
    <mergeCell ref="T34:T35"/>
    <mergeCell ref="T7:T9"/>
    <mergeCell ref="U30:U31"/>
    <mergeCell ref="R22:R23"/>
    <mergeCell ref="Q7:Q8"/>
    <mergeCell ref="R28:R29"/>
    <mergeCell ref="D54:D55"/>
    <mergeCell ref="B56:B57"/>
    <mergeCell ref="D56:D57"/>
    <mergeCell ref="B92:B93"/>
    <mergeCell ref="D92:D93"/>
    <mergeCell ref="B96:B97"/>
    <mergeCell ref="D96:D97"/>
    <mergeCell ref="B100:B101"/>
    <mergeCell ref="D100:D101"/>
    <mergeCell ref="B64:B65"/>
    <mergeCell ref="D64:D65"/>
    <mergeCell ref="B60:B61"/>
    <mergeCell ref="D60:D61"/>
    <mergeCell ref="B117:C120"/>
    <mergeCell ref="A122:S124"/>
    <mergeCell ref="A126:C128"/>
    <mergeCell ref="D126:K128"/>
    <mergeCell ref="L126:S128"/>
    <mergeCell ref="A125:S125"/>
    <mergeCell ref="T116:V136"/>
    <mergeCell ref="A129:S136"/>
    <mergeCell ref="A114:V114"/>
    <mergeCell ref="D119:E119"/>
    <mergeCell ref="D120:E120"/>
    <mergeCell ref="A117:A120"/>
    <mergeCell ref="R119:S119"/>
    <mergeCell ref="R120:S120"/>
    <mergeCell ref="D118:E118"/>
    <mergeCell ref="D117:E117"/>
    <mergeCell ref="R117:S117"/>
    <mergeCell ref="R118:S118"/>
    <mergeCell ref="T115:V115"/>
    <mergeCell ref="A121:S121"/>
    <mergeCell ref="A116:C116"/>
    <mergeCell ref="R10:R11"/>
    <mergeCell ref="U20:U21"/>
    <mergeCell ref="R7:S9"/>
    <mergeCell ref="U7:U9"/>
    <mergeCell ref="B18:B19"/>
    <mergeCell ref="D18:D19"/>
    <mergeCell ref="V28:V29"/>
    <mergeCell ref="R18:R19"/>
    <mergeCell ref="T18:T19"/>
    <mergeCell ref="U18:U19"/>
    <mergeCell ref="V18:V19"/>
    <mergeCell ref="B22:B23"/>
    <mergeCell ref="D22:D23"/>
    <mergeCell ref="F7:F8"/>
    <mergeCell ref="G7:G8"/>
    <mergeCell ref="H7:H8"/>
    <mergeCell ref="I7:I8"/>
    <mergeCell ref="O7:O8"/>
    <mergeCell ref="P7:P8"/>
    <mergeCell ref="D7:E9"/>
    <mergeCell ref="F9:Q9"/>
    <mergeCell ref="J7:J8"/>
    <mergeCell ref="K7:K8"/>
    <mergeCell ref="L7:L8"/>
    <mergeCell ref="T48:T49"/>
    <mergeCell ref="B48:B49"/>
    <mergeCell ref="D48:D49"/>
    <mergeCell ref="S10:S107"/>
    <mergeCell ref="R48:R49"/>
    <mergeCell ref="V30:V31"/>
    <mergeCell ref="V40:V41"/>
    <mergeCell ref="V48:V49"/>
    <mergeCell ref="U38:U39"/>
    <mergeCell ref="U40:U41"/>
    <mergeCell ref="U48:U49"/>
    <mergeCell ref="V32:V33"/>
    <mergeCell ref="V34:V35"/>
    <mergeCell ref="U32:U33"/>
    <mergeCell ref="U34:U35"/>
    <mergeCell ref="V38:V39"/>
    <mergeCell ref="B20:B21"/>
    <mergeCell ref="D20:D21"/>
    <mergeCell ref="R20:R21"/>
    <mergeCell ref="T20:T21"/>
    <mergeCell ref="B52:B53"/>
    <mergeCell ref="D52:D53"/>
    <mergeCell ref="R52:R53"/>
    <mergeCell ref="T52:T53"/>
    <mergeCell ref="A1:V2"/>
    <mergeCell ref="A6:V6"/>
    <mergeCell ref="B7:B9"/>
    <mergeCell ref="A7:A9"/>
    <mergeCell ref="T38:T39"/>
    <mergeCell ref="R40:R41"/>
    <mergeCell ref="A3:V3"/>
    <mergeCell ref="A113:E113"/>
    <mergeCell ref="T112:V113"/>
    <mergeCell ref="R112:S112"/>
    <mergeCell ref="R113:S113"/>
    <mergeCell ref="A112:E112"/>
    <mergeCell ref="A5:V5"/>
    <mergeCell ref="B32:B33"/>
    <mergeCell ref="D32:D33"/>
    <mergeCell ref="B34:B35"/>
    <mergeCell ref="D34:D35"/>
    <mergeCell ref="B38:B39"/>
    <mergeCell ref="T10:T11"/>
    <mergeCell ref="T32:T33"/>
    <mergeCell ref="V20:V21"/>
    <mergeCell ref="B28:B29"/>
    <mergeCell ref="D28:D29"/>
    <mergeCell ref="D38:D39"/>
    <mergeCell ref="V52:V53"/>
    <mergeCell ref="B106:B107"/>
    <mergeCell ref="D106:D107"/>
    <mergeCell ref="R106:R107"/>
    <mergeCell ref="T106:T107"/>
    <mergeCell ref="U106:U107"/>
    <mergeCell ref="V106:V107"/>
    <mergeCell ref="R116:S116"/>
    <mergeCell ref="A115:S115"/>
    <mergeCell ref="D116:E116"/>
    <mergeCell ref="B68:B69"/>
    <mergeCell ref="D68:D69"/>
    <mergeCell ref="R68:R69"/>
    <mergeCell ref="T68:T69"/>
    <mergeCell ref="U68:U69"/>
    <mergeCell ref="V68:V69"/>
    <mergeCell ref="B72:B73"/>
    <mergeCell ref="D72:D73"/>
    <mergeCell ref="R72:R73"/>
    <mergeCell ref="T72:T73"/>
    <mergeCell ref="U72:U73"/>
    <mergeCell ref="V72:V73"/>
    <mergeCell ref="B70:B71"/>
    <mergeCell ref="B54:B55"/>
    <mergeCell ref="T26:T27"/>
    <mergeCell ref="U26:U27"/>
    <mergeCell ref="V26:V27"/>
    <mergeCell ref="A10:A107"/>
    <mergeCell ref="R30:R31"/>
    <mergeCell ref="R32:R33"/>
    <mergeCell ref="R34:R35"/>
    <mergeCell ref="R38:R39"/>
    <mergeCell ref="B40:B41"/>
    <mergeCell ref="D40:D41"/>
    <mergeCell ref="B10:B11"/>
    <mergeCell ref="D10:D11"/>
    <mergeCell ref="D30:D31"/>
    <mergeCell ref="T28:T29"/>
    <mergeCell ref="U28:U29"/>
    <mergeCell ref="B36:B37"/>
    <mergeCell ref="D36:D37"/>
    <mergeCell ref="R36:R37"/>
    <mergeCell ref="T36:T37"/>
    <mergeCell ref="U36:U37"/>
    <mergeCell ref="T22:T23"/>
    <mergeCell ref="U22:U23"/>
    <mergeCell ref="C22:C33"/>
    <mergeCell ref="U52:U53"/>
    <mergeCell ref="C34:C39"/>
    <mergeCell ref="B12:B13"/>
    <mergeCell ref="D12:D13"/>
    <mergeCell ref="R12:R13"/>
    <mergeCell ref="T12:T13"/>
    <mergeCell ref="U12:U13"/>
    <mergeCell ref="V12:V13"/>
    <mergeCell ref="C18:C21"/>
    <mergeCell ref="C10:C17"/>
    <mergeCell ref="V36:V37"/>
    <mergeCell ref="B24:B25"/>
    <mergeCell ref="D24:D25"/>
    <mergeCell ref="R24:R25"/>
    <mergeCell ref="T24:T25"/>
    <mergeCell ref="U24:U25"/>
    <mergeCell ref="V24:V25"/>
    <mergeCell ref="B26:B27"/>
    <mergeCell ref="D26:D27"/>
    <mergeCell ref="R26:R27"/>
    <mergeCell ref="R14:R15"/>
    <mergeCell ref="R16:R17"/>
    <mergeCell ref="D16:D17"/>
    <mergeCell ref="D14:D15"/>
    <mergeCell ref="B30:B31"/>
    <mergeCell ref="B66:B67"/>
    <mergeCell ref="D66:D67"/>
    <mergeCell ref="R66:R67"/>
    <mergeCell ref="T66:T67"/>
    <mergeCell ref="U66:U67"/>
    <mergeCell ref="V66:V67"/>
    <mergeCell ref="V80:V81"/>
    <mergeCell ref="B76:B77"/>
    <mergeCell ref="D76:D77"/>
    <mergeCell ref="R76:R77"/>
    <mergeCell ref="T76:T77"/>
    <mergeCell ref="U76:U77"/>
    <mergeCell ref="V76:V77"/>
    <mergeCell ref="B74:B75"/>
    <mergeCell ref="D74:D75"/>
    <mergeCell ref="R74:R75"/>
    <mergeCell ref="T74:T75"/>
    <mergeCell ref="U74:U75"/>
    <mergeCell ref="V74:V75"/>
    <mergeCell ref="B84:B85"/>
    <mergeCell ref="D84:D85"/>
    <mergeCell ref="R84:R85"/>
    <mergeCell ref="T84:T85"/>
    <mergeCell ref="U84:U85"/>
    <mergeCell ref="V84:V85"/>
    <mergeCell ref="B82:B83"/>
    <mergeCell ref="D82:D83"/>
    <mergeCell ref="R82:R83"/>
    <mergeCell ref="T82:T83"/>
    <mergeCell ref="U82:U83"/>
    <mergeCell ref="V82:V83"/>
    <mergeCell ref="C72:C85"/>
    <mergeCell ref="B78:B79"/>
    <mergeCell ref="D78:D79"/>
    <mergeCell ref="R78:R79"/>
    <mergeCell ref="T78:T79"/>
    <mergeCell ref="U78:U79"/>
    <mergeCell ref="V78:V79"/>
    <mergeCell ref="B80:B81"/>
    <mergeCell ref="D80:D81"/>
    <mergeCell ref="R80:R81"/>
    <mergeCell ref="T80:T81"/>
    <mergeCell ref="U80:U81"/>
    <mergeCell ref="B86:B87"/>
    <mergeCell ref="D86:D87"/>
    <mergeCell ref="R86:R87"/>
    <mergeCell ref="T86:T87"/>
    <mergeCell ref="U86:U87"/>
    <mergeCell ref="V86:V87"/>
    <mergeCell ref="B90:B91"/>
    <mergeCell ref="D90:D91"/>
    <mergeCell ref="R90:R91"/>
    <mergeCell ref="T90:T91"/>
    <mergeCell ref="U90:U91"/>
    <mergeCell ref="V90:V91"/>
  </mergeCells>
  <conditionalFormatting sqref="F10:Q10 F72 H72:Q72 L80:Q80 M82:Q82 N84:Q84 F20 I20:Q20 F76:H76 J76:Q76 F80:G80 I80:J80 F82:G82 I82:K82 F84:G84 I84:L84 F100:G100 I100:Q100">
    <cfRule type="cellIs" dxfId="95" priority="177" stopIfTrue="1" operator="between">
      <formula>1</formula>
      <formula>20</formula>
    </cfRule>
  </conditionalFormatting>
  <conditionalFormatting sqref="F11:Q11">
    <cfRule type="cellIs" dxfId="94" priority="318" stopIfTrue="1" operator="between">
      <formula>1</formula>
      <formula>20</formula>
    </cfRule>
  </conditionalFormatting>
  <conditionalFormatting sqref="F12:Q12">
    <cfRule type="cellIs" dxfId="93" priority="104" stopIfTrue="1" operator="between">
      <formula>1</formula>
      <formula>20</formula>
    </cfRule>
  </conditionalFormatting>
  <conditionalFormatting sqref="F13:Q13">
    <cfRule type="cellIs" dxfId="92" priority="108" stopIfTrue="1" operator="between">
      <formula>1</formula>
      <formula>20</formula>
    </cfRule>
  </conditionalFormatting>
  <conditionalFormatting sqref="F14:Q16">
    <cfRule type="cellIs" dxfId="91" priority="110" stopIfTrue="1" operator="between">
      <formula>1</formula>
      <formula>20</formula>
    </cfRule>
  </conditionalFormatting>
  <conditionalFormatting sqref="F17:Q17">
    <cfRule type="cellIs" dxfId="90" priority="114" stopIfTrue="1" operator="between">
      <formula>1</formula>
      <formula>20</formula>
    </cfRule>
  </conditionalFormatting>
  <conditionalFormatting sqref="F18:Q18">
    <cfRule type="cellIs" dxfId="89" priority="116" stopIfTrue="1" operator="between">
      <formula>1</formula>
      <formula>20</formula>
    </cfRule>
  </conditionalFormatting>
  <conditionalFormatting sqref="F19:Q19">
    <cfRule type="cellIs" dxfId="88" priority="120" stopIfTrue="1" operator="between">
      <formula>1</formula>
      <formula>20</formula>
    </cfRule>
  </conditionalFormatting>
  <conditionalFormatting sqref="F21:Q21">
    <cfRule type="cellIs" dxfId="87" priority="241" stopIfTrue="1" operator="between">
      <formula>1</formula>
      <formula>20</formula>
    </cfRule>
  </conditionalFormatting>
  <conditionalFormatting sqref="F22:Q22">
    <cfRule type="cellIs" dxfId="86" priority="345" stopIfTrue="1" operator="between">
      <formula>1</formula>
      <formula>20</formula>
    </cfRule>
  </conditionalFormatting>
  <conditionalFormatting sqref="F23:Q23">
    <cfRule type="cellIs" dxfId="85" priority="317" stopIfTrue="1" operator="between">
      <formula>1</formula>
      <formula>20</formula>
    </cfRule>
  </conditionalFormatting>
  <conditionalFormatting sqref="F24:Q24">
    <cfRule type="cellIs" dxfId="84" priority="187" stopIfTrue="1" operator="between">
      <formula>1</formula>
      <formula>20</formula>
    </cfRule>
  </conditionalFormatting>
  <conditionalFormatting sqref="F25:Q25">
    <cfRule type="cellIs" dxfId="83" priority="186" stopIfTrue="1" operator="between">
      <formula>1</formula>
      <formula>20</formula>
    </cfRule>
  </conditionalFormatting>
  <conditionalFormatting sqref="F26:Q26">
    <cfRule type="cellIs" dxfId="82" priority="182" stopIfTrue="1" operator="between">
      <formula>1</formula>
      <formula>20</formula>
    </cfRule>
  </conditionalFormatting>
  <conditionalFormatting sqref="F27:Q27">
    <cfRule type="cellIs" dxfId="81" priority="181" stopIfTrue="1" operator="between">
      <formula>1</formula>
      <formula>20</formula>
    </cfRule>
  </conditionalFormatting>
  <conditionalFormatting sqref="F28:Q28">
    <cfRule type="cellIs" dxfId="80" priority="237" stopIfTrue="1" operator="between">
      <formula>1</formula>
      <formula>20</formula>
    </cfRule>
  </conditionalFormatting>
  <conditionalFormatting sqref="F29:Q29">
    <cfRule type="cellIs" dxfId="79" priority="236" stopIfTrue="1" operator="between">
      <formula>1</formula>
      <formula>20</formula>
    </cfRule>
  </conditionalFormatting>
  <conditionalFormatting sqref="F30:Q30">
    <cfRule type="cellIs" dxfId="78" priority="344" stopIfTrue="1" operator="between">
      <formula>1</formula>
      <formula>20</formula>
    </cfRule>
  </conditionalFormatting>
  <conditionalFormatting sqref="F31:Q31">
    <cfRule type="cellIs" dxfId="77" priority="316" stopIfTrue="1" operator="between">
      <formula>1</formula>
      <formula>20</formula>
    </cfRule>
  </conditionalFormatting>
  <conditionalFormatting sqref="F32:Q32">
    <cfRule type="cellIs" dxfId="76" priority="343" stopIfTrue="1" operator="between">
      <formula>1</formula>
      <formula>20</formula>
    </cfRule>
  </conditionalFormatting>
  <conditionalFormatting sqref="F33:Q33">
    <cfRule type="cellIs" dxfId="75" priority="315" stopIfTrue="1" operator="between">
      <formula>1</formula>
      <formula>20</formula>
    </cfRule>
  </conditionalFormatting>
  <conditionalFormatting sqref="F34:Q34">
    <cfRule type="cellIs" dxfId="74" priority="342" stopIfTrue="1" operator="between">
      <formula>1</formula>
      <formula>20</formula>
    </cfRule>
  </conditionalFormatting>
  <conditionalFormatting sqref="F35:Q35">
    <cfRule type="cellIs" dxfId="73" priority="314" stopIfTrue="1" operator="between">
      <formula>1</formula>
      <formula>20</formula>
    </cfRule>
  </conditionalFormatting>
  <conditionalFormatting sqref="F36:Q36">
    <cfRule type="cellIs" dxfId="72" priority="192" stopIfTrue="1" operator="between">
      <formula>1</formula>
      <formula>20</formula>
    </cfRule>
  </conditionalFormatting>
  <conditionalFormatting sqref="F37:Q37">
    <cfRule type="cellIs" dxfId="71" priority="191" stopIfTrue="1" operator="between">
      <formula>1</formula>
      <formula>20</formula>
    </cfRule>
  </conditionalFormatting>
  <conditionalFormatting sqref="F38:Q38">
    <cfRule type="cellIs" dxfId="70" priority="341" stopIfTrue="1" operator="between">
      <formula>1</formula>
      <formula>20</formula>
    </cfRule>
  </conditionalFormatting>
  <conditionalFormatting sqref="F39:Q39">
    <cfRule type="cellIs" dxfId="69" priority="313" stopIfTrue="1" operator="between">
      <formula>1</formula>
      <formula>20</formula>
    </cfRule>
  </conditionalFormatting>
  <conditionalFormatting sqref="F40:Q40">
    <cfRule type="cellIs" dxfId="68" priority="340" stopIfTrue="1" operator="between">
      <formula>1</formula>
      <formula>20</formula>
    </cfRule>
  </conditionalFormatting>
  <conditionalFormatting sqref="F41:Q41">
    <cfRule type="cellIs" dxfId="67" priority="312" stopIfTrue="1" operator="between">
      <formula>1</formula>
      <formula>20</formula>
    </cfRule>
  </conditionalFormatting>
  <conditionalFormatting sqref="F42:Q42">
    <cfRule type="cellIs" dxfId="66" priority="171" stopIfTrue="1" operator="between">
      <formula>1</formula>
      <formula>20</formula>
    </cfRule>
  </conditionalFormatting>
  <conditionalFormatting sqref="F43:Q43">
    <cfRule type="cellIs" dxfId="65" priority="170" stopIfTrue="1" operator="between">
      <formula>1</formula>
      <formula>20</formula>
    </cfRule>
  </conditionalFormatting>
  <conditionalFormatting sqref="F44:Q44">
    <cfRule type="cellIs" dxfId="64" priority="156" stopIfTrue="1" operator="between">
      <formula>1</formula>
      <formula>20</formula>
    </cfRule>
  </conditionalFormatting>
  <conditionalFormatting sqref="F45:Q45">
    <cfRule type="cellIs" dxfId="63" priority="155" stopIfTrue="1" operator="between">
      <formula>1</formula>
      <formula>20</formula>
    </cfRule>
  </conditionalFormatting>
  <conditionalFormatting sqref="F46:Q46">
    <cfRule type="cellIs" dxfId="62" priority="151" stopIfTrue="1" operator="between">
      <formula>1</formula>
      <formula>20</formula>
    </cfRule>
  </conditionalFormatting>
  <conditionalFormatting sqref="F47:Q47">
    <cfRule type="cellIs" dxfId="61" priority="150" stopIfTrue="1" operator="between">
      <formula>1</formula>
      <formula>20</formula>
    </cfRule>
  </conditionalFormatting>
  <conditionalFormatting sqref="F48:Q48">
    <cfRule type="cellIs" dxfId="60" priority="339" stopIfTrue="1" operator="between">
      <formula>1</formula>
      <formula>20</formula>
    </cfRule>
  </conditionalFormatting>
  <conditionalFormatting sqref="F49:Q49">
    <cfRule type="cellIs" dxfId="59" priority="311" stopIfTrue="1" operator="between">
      <formula>1</formula>
      <formula>20</formula>
    </cfRule>
  </conditionalFormatting>
  <conditionalFormatting sqref="F50:Q50">
    <cfRule type="cellIs" dxfId="58" priority="161" stopIfTrue="1" operator="between">
      <formula>1</formula>
      <formula>20</formula>
    </cfRule>
  </conditionalFormatting>
  <conditionalFormatting sqref="F51:Q51">
    <cfRule type="cellIs" dxfId="57" priority="160" stopIfTrue="1" operator="between">
      <formula>1</formula>
      <formula>20</formula>
    </cfRule>
  </conditionalFormatting>
  <conditionalFormatting sqref="F52:Q52">
    <cfRule type="cellIs" dxfId="56" priority="227" stopIfTrue="1" operator="between">
      <formula>1</formula>
      <formula>20</formula>
    </cfRule>
  </conditionalFormatting>
  <conditionalFormatting sqref="F53:Q53">
    <cfRule type="cellIs" dxfId="55" priority="226" stopIfTrue="1" operator="between">
      <formula>1</formula>
      <formula>20</formula>
    </cfRule>
  </conditionalFormatting>
  <conditionalFormatting sqref="F54:Q54">
    <cfRule type="cellIs" dxfId="54" priority="166" stopIfTrue="1" operator="between">
      <formula>1</formula>
      <formula>20</formula>
    </cfRule>
  </conditionalFormatting>
  <conditionalFormatting sqref="F55:Q55">
    <cfRule type="cellIs" dxfId="53" priority="165" stopIfTrue="1" operator="between">
      <formula>1</formula>
      <formula>20</formula>
    </cfRule>
  </conditionalFormatting>
  <conditionalFormatting sqref="F56:Q56">
    <cfRule type="cellIs" dxfId="52" priority="126" stopIfTrue="1" operator="between">
      <formula>1</formula>
      <formula>20</formula>
    </cfRule>
  </conditionalFormatting>
  <conditionalFormatting sqref="F57:Q57">
    <cfRule type="cellIs" dxfId="51" priority="125" stopIfTrue="1" operator="between">
      <formula>1</formula>
      <formula>20</formula>
    </cfRule>
  </conditionalFormatting>
  <conditionalFormatting sqref="F58:Q58">
    <cfRule type="cellIs" dxfId="50" priority="131" stopIfTrue="1" operator="between">
      <formula>1</formula>
      <formula>20</formula>
    </cfRule>
  </conditionalFormatting>
  <conditionalFormatting sqref="F59:Q59">
    <cfRule type="cellIs" dxfId="49" priority="130" stopIfTrue="1" operator="between">
      <formula>1</formula>
      <formula>20</formula>
    </cfRule>
  </conditionalFormatting>
  <conditionalFormatting sqref="F60:Q60">
    <cfRule type="cellIs" dxfId="48" priority="136" stopIfTrue="1" operator="between">
      <formula>1</formula>
      <formula>20</formula>
    </cfRule>
  </conditionalFormatting>
  <conditionalFormatting sqref="F61:Q61">
    <cfRule type="cellIs" dxfId="47" priority="135" stopIfTrue="1" operator="between">
      <formula>1</formula>
      <formula>20</formula>
    </cfRule>
  </conditionalFormatting>
  <conditionalFormatting sqref="F62:Q62">
    <cfRule type="cellIs" dxfId="46" priority="141" stopIfTrue="1" operator="between">
      <formula>1</formula>
      <formula>20</formula>
    </cfRule>
  </conditionalFormatting>
  <conditionalFormatting sqref="F63:Q63">
    <cfRule type="cellIs" dxfId="45" priority="140" stopIfTrue="1" operator="between">
      <formula>1</formula>
      <formula>20</formula>
    </cfRule>
  </conditionalFormatting>
  <conditionalFormatting sqref="F64:Q64">
    <cfRule type="cellIs" dxfId="44" priority="146" stopIfTrue="1" operator="between">
      <formula>1</formula>
      <formula>20</formula>
    </cfRule>
  </conditionalFormatting>
  <conditionalFormatting sqref="F65:Q65">
    <cfRule type="cellIs" dxfId="43" priority="145" stopIfTrue="1" operator="between">
      <formula>1</formula>
      <formula>20</formula>
    </cfRule>
  </conditionalFormatting>
  <conditionalFormatting sqref="F66:Q66">
    <cfRule type="cellIs" dxfId="42" priority="176" stopIfTrue="1" operator="between">
      <formula>1</formula>
      <formula>20</formula>
    </cfRule>
  </conditionalFormatting>
  <conditionalFormatting sqref="F67:Q67">
    <cfRule type="cellIs" dxfId="41" priority="175" stopIfTrue="1" operator="between">
      <formula>1</formula>
      <formula>20</formula>
    </cfRule>
  </conditionalFormatting>
  <conditionalFormatting sqref="F68:Q68">
    <cfRule type="cellIs" dxfId="40" priority="103" stopIfTrue="1" operator="between">
      <formula>1</formula>
      <formula>20</formula>
    </cfRule>
  </conditionalFormatting>
  <conditionalFormatting sqref="F69:Q69">
    <cfRule type="cellIs" dxfId="39" priority="102" stopIfTrue="1" operator="between">
      <formula>1</formula>
      <formula>20</formula>
    </cfRule>
  </conditionalFormatting>
  <conditionalFormatting sqref="F70:Q70">
    <cfRule type="cellIs" dxfId="38" priority="93" stopIfTrue="1" operator="between">
      <formula>1</formula>
      <formula>20</formula>
    </cfRule>
  </conditionalFormatting>
  <conditionalFormatting sqref="F71:Q71">
    <cfRule type="cellIs" dxfId="37" priority="92" stopIfTrue="1" operator="between">
      <formula>1</formula>
      <formula>20</formula>
    </cfRule>
  </conditionalFormatting>
  <conditionalFormatting sqref="F73:Q73">
    <cfRule type="cellIs" dxfId="36" priority="97" stopIfTrue="1" operator="between">
      <formula>1</formula>
      <formula>20</formula>
    </cfRule>
  </conditionalFormatting>
  <conditionalFormatting sqref="F74:Q74">
    <cfRule type="cellIs" dxfId="35" priority="83" stopIfTrue="1" operator="between">
      <formula>1</formula>
      <formula>20</formula>
    </cfRule>
  </conditionalFormatting>
  <conditionalFormatting sqref="F75:Q75">
    <cfRule type="cellIs" dxfId="34" priority="82" stopIfTrue="1" operator="between">
      <formula>1</formula>
      <formula>20</formula>
    </cfRule>
  </conditionalFormatting>
  <conditionalFormatting sqref="F77:Q77">
    <cfRule type="cellIs" dxfId="33" priority="87" stopIfTrue="1" operator="between">
      <formula>1</formula>
      <formula>20</formula>
    </cfRule>
  </conditionalFormatting>
  <conditionalFormatting sqref="F78:Q78">
    <cfRule type="cellIs" dxfId="32" priority="78" stopIfTrue="1" operator="between">
      <formula>1</formula>
      <formula>20</formula>
    </cfRule>
  </conditionalFormatting>
  <conditionalFormatting sqref="F79:Q79">
    <cfRule type="cellIs" dxfId="31" priority="77" stopIfTrue="1" operator="between">
      <formula>1</formula>
      <formula>20</formula>
    </cfRule>
  </conditionalFormatting>
  <conditionalFormatting sqref="F81:Q81">
    <cfRule type="cellIs" dxfId="30" priority="72" stopIfTrue="1" operator="between">
      <formula>1</formula>
      <formula>20</formula>
    </cfRule>
  </conditionalFormatting>
  <conditionalFormatting sqref="F83:Q83">
    <cfRule type="cellIs" dxfId="29" priority="58" stopIfTrue="1" operator="between">
      <formula>1</formula>
      <formula>20</formula>
    </cfRule>
  </conditionalFormatting>
  <conditionalFormatting sqref="F85:Q85">
    <cfRule type="cellIs" dxfId="28" priority="63" stopIfTrue="1" operator="between">
      <formula>1</formula>
      <formula>20</formula>
    </cfRule>
  </conditionalFormatting>
  <conditionalFormatting sqref="F86:Q86">
    <cfRule type="cellIs" dxfId="27" priority="54" stopIfTrue="1" operator="between">
      <formula>1</formula>
      <formula>20</formula>
    </cfRule>
  </conditionalFormatting>
  <conditionalFormatting sqref="F87:Q87">
    <cfRule type="cellIs" dxfId="26" priority="53" stopIfTrue="1" operator="between">
      <formula>1</formula>
      <formula>20</formula>
    </cfRule>
  </conditionalFormatting>
  <conditionalFormatting sqref="F88:Q88">
    <cfRule type="cellIs" dxfId="25" priority="14" stopIfTrue="1" operator="between">
      <formula>1</formula>
      <formula>20</formula>
    </cfRule>
  </conditionalFormatting>
  <conditionalFormatting sqref="F89:Q89">
    <cfRule type="cellIs" dxfId="24" priority="13" stopIfTrue="1" operator="between">
      <formula>1</formula>
      <formula>20</formula>
    </cfRule>
  </conditionalFormatting>
  <conditionalFormatting sqref="F90:Q90">
    <cfRule type="cellIs" dxfId="23" priority="49" stopIfTrue="1" operator="between">
      <formula>1</formula>
      <formula>20</formula>
    </cfRule>
  </conditionalFormatting>
  <conditionalFormatting sqref="F91:Q91">
    <cfRule type="cellIs" dxfId="22" priority="48" stopIfTrue="1" operator="between">
      <formula>1</formula>
      <formula>20</formula>
    </cfRule>
  </conditionalFormatting>
  <conditionalFormatting sqref="F92:Q92">
    <cfRule type="cellIs" dxfId="21" priority="44" stopIfTrue="1" operator="between">
      <formula>1</formula>
      <formula>20</formula>
    </cfRule>
  </conditionalFormatting>
  <conditionalFormatting sqref="F93:Q93">
    <cfRule type="cellIs" dxfId="20" priority="43" stopIfTrue="1" operator="between">
      <formula>1</formula>
      <formula>20</formula>
    </cfRule>
  </conditionalFormatting>
  <conditionalFormatting sqref="F94:Q94">
    <cfRule type="cellIs" dxfId="19" priority="39" stopIfTrue="1" operator="between">
      <formula>1</formula>
      <formula>20</formula>
    </cfRule>
  </conditionalFormatting>
  <conditionalFormatting sqref="F95:Q95">
    <cfRule type="cellIs" dxfId="18" priority="38" stopIfTrue="1" operator="between">
      <formula>1</formula>
      <formula>20</formula>
    </cfRule>
  </conditionalFormatting>
  <conditionalFormatting sqref="F96:Q96">
    <cfRule type="cellIs" dxfId="17" priority="34" stopIfTrue="1" operator="between">
      <formula>1</formula>
      <formula>20</formula>
    </cfRule>
  </conditionalFormatting>
  <conditionalFormatting sqref="F97:Q97">
    <cfRule type="cellIs" dxfId="16" priority="33" stopIfTrue="1" operator="between">
      <formula>1</formula>
      <formula>20</formula>
    </cfRule>
  </conditionalFormatting>
  <conditionalFormatting sqref="F98:Q98">
    <cfRule type="cellIs" dxfId="15" priority="29" stopIfTrue="1" operator="between">
      <formula>1</formula>
      <formula>20</formula>
    </cfRule>
  </conditionalFormatting>
  <conditionalFormatting sqref="F99:Q99">
    <cfRule type="cellIs" dxfId="14" priority="28" stopIfTrue="1" operator="between">
      <formula>1</formula>
      <formula>20</formula>
    </cfRule>
  </conditionalFormatting>
  <conditionalFormatting sqref="F101:Q101">
    <cfRule type="cellIs" dxfId="13" priority="23" stopIfTrue="1" operator="between">
      <formula>1</formula>
      <formula>20</formula>
    </cfRule>
  </conditionalFormatting>
  <conditionalFormatting sqref="F102:Q102">
    <cfRule type="cellIs" dxfId="12" priority="19" stopIfTrue="1" operator="between">
      <formula>1</formula>
      <formula>20</formula>
    </cfRule>
  </conditionalFormatting>
  <conditionalFormatting sqref="F103:Q103">
    <cfRule type="cellIs" dxfId="11" priority="18" stopIfTrue="1" operator="between">
      <formula>1</formula>
      <formula>20</formula>
    </cfRule>
  </conditionalFormatting>
  <conditionalFormatting sqref="F104:G104 I104:J104 L104:M104 O104:P104">
    <cfRule type="cellIs" dxfId="10" priority="9" stopIfTrue="1" operator="between">
      <formula>1</formula>
      <formula>20</formula>
    </cfRule>
  </conditionalFormatting>
  <conditionalFormatting sqref="F105:Q105">
    <cfRule type="cellIs" dxfId="9" priority="8" stopIfTrue="1" operator="between">
      <formula>1</formula>
      <formula>20</formula>
    </cfRule>
  </conditionalFormatting>
  <conditionalFormatting sqref="F106:Q106">
    <cfRule type="cellIs" dxfId="8" priority="202" stopIfTrue="1" operator="between">
      <formula>1</formula>
      <formula>20</formula>
    </cfRule>
  </conditionalFormatting>
  <conditionalFormatting sqref="F107:Q111">
    <cfRule type="cellIs" dxfId="7" priority="201" stopIfTrue="1" operator="between">
      <formula>1</formula>
      <formula>20</formula>
    </cfRule>
  </conditionalFormatting>
  <conditionalFormatting sqref="S10:S111">
    <cfRule type="cellIs" dxfId="6" priority="5" stopIfTrue="1" operator="greaterThan">
      <formula>0.7</formula>
    </cfRule>
    <cfRule type="cellIs" dxfId="5" priority="6" stopIfTrue="1" operator="between">
      <formula>0.69</formula>
      <formula>0.45</formula>
    </cfRule>
    <cfRule type="cellIs" dxfId="4" priority="7" stopIfTrue="1" operator="between">
      <formula>0</formula>
      <formula>0.44</formula>
    </cfRule>
  </conditionalFormatting>
  <conditionalFormatting sqref="H104">
    <cfRule type="cellIs" dxfId="3" priority="4" stopIfTrue="1" operator="between">
      <formula>1</formula>
      <formula>20</formula>
    </cfRule>
  </conditionalFormatting>
  <conditionalFormatting sqref="K104">
    <cfRule type="cellIs" dxfId="2" priority="3" stopIfTrue="1" operator="between">
      <formula>1</formula>
      <formula>20</formula>
    </cfRule>
  </conditionalFormatting>
  <conditionalFormatting sqref="N104">
    <cfRule type="cellIs" dxfId="1" priority="2" stopIfTrue="1" operator="between">
      <formula>1</formula>
      <formula>20</formula>
    </cfRule>
  </conditionalFormatting>
  <conditionalFormatting sqref="Q104">
    <cfRule type="cellIs" dxfId="0" priority="1" stopIfTrue="1" operator="between">
      <formula>1</formula>
      <formula>20</formula>
    </cfRule>
  </conditionalFormatting>
  <printOptions horizontalCentered="1"/>
  <pageMargins left="0.39370078740157483" right="0.39370078740157483" top="0.59055118110236227" bottom="0.59055118110236227" header="0" footer="0"/>
  <pageSetup scale="49" fitToHeight="0" orientation="landscape" r:id="rId1"/>
  <headerFooter alignWithMargins="0">
    <oddFooter>&amp;R&amp;8&amp;P/&amp;N</oddFooter>
  </headerFooter>
  <rowBreaks count="1" manualBreakCount="1">
    <brk id="105" max="21" man="1"/>
  </rowBreaks>
  <ignoredErrors>
    <ignoredError sqref="R10:S10 R22 R30 R32 R34 R38 R40 R48 F112:R112 F113:P113 Q113:R113 R52 R28 R20 R24 R36 R26 R66 R42 R50 R54 R44 R46 R62 R64 R60 R56 R58 R18 R14 R12 R68 R70 R72 R74 R76 R78 R80 R82 R84 R90 R86 R88 R92 R94 R96 R98 R100 R102 R104"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Plan de Mejora SST</vt:lpstr>
      <vt:lpstr>'Plan de Mejora SST'!Área_de_impresión</vt:lpstr>
      <vt:lpstr>'Plan de Mejora SST'!Títulos_a_imprimir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SSECAM CONSULTORES SAS;RICARDO ABSALON BERNAL</dc:creator>
  <cp:lastModifiedBy>Diana Guerrero</cp:lastModifiedBy>
  <cp:lastPrinted>2023-01-31T16:21:11Z</cp:lastPrinted>
  <dcterms:created xsi:type="dcterms:W3CDTF">2008-10-02T15:12:04Z</dcterms:created>
  <dcterms:modified xsi:type="dcterms:W3CDTF">2024-01-31T09:17:48Z</dcterms:modified>
</cp:coreProperties>
</file>